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УМБР\Бюджет\Бюджет_2026-2028\Дополнительные материалы\"/>
    </mc:Choice>
  </mc:AlternateContent>
  <bookViews>
    <workbookView xWindow="0" yWindow="0" windowWidth="30720" windowHeight="15435"/>
  </bookViews>
  <sheets>
    <sheet name="2027" sheetId="1" r:id="rId1"/>
    <sheet name="2028" sheetId="2" r:id="rId2"/>
  </sheets>
  <definedNames>
    <definedName name="_xlnm._FilterDatabase" localSheetId="1" hidden="1">'2028'!$A$11:$Z$392</definedName>
    <definedName name="_xlnm.Print_Titles" localSheetId="0">'2027'!$9:$11</definedName>
    <definedName name="_xlnm.Print_Titles" localSheetId="1">'2028'!$9:$11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357" i="2" l="1"/>
  <c r="Z338" i="2"/>
  <c r="Z322" i="2"/>
  <c r="Z307" i="2"/>
  <c r="Z283" i="2"/>
  <c r="Z260" i="2"/>
  <c r="Z240" i="2"/>
  <c r="Z227" i="2"/>
  <c r="Z208" i="2"/>
  <c r="Z190" i="2"/>
  <c r="Z170" i="2"/>
  <c r="Z149" i="2"/>
  <c r="Z137" i="2"/>
  <c r="Z119" i="2"/>
  <c r="Z105" i="2"/>
  <c r="Z92" i="2"/>
  <c r="Z70" i="2"/>
  <c r="Z54" i="2"/>
  <c r="Z37" i="2"/>
  <c r="Z23" i="2"/>
  <c r="Z12" i="2"/>
  <c r="Z391" i="2"/>
  <c r="Z392" i="2"/>
  <c r="Y392" i="2"/>
  <c r="Y391" i="2"/>
  <c r="Y387" i="2"/>
  <c r="Y388" i="2"/>
  <c r="Z387" i="2" l="1"/>
  <c r="Z388" i="2"/>
  <c r="AB392" i="1" l="1"/>
  <c r="AB391" i="1"/>
  <c r="AB388" i="1"/>
  <c r="AB387" i="1"/>
</calcChain>
</file>

<file path=xl/sharedStrings.xml><?xml version="1.0" encoding="utf-8"?>
<sst xmlns="http://schemas.openxmlformats.org/spreadsheetml/2006/main" count="892" uniqueCount="414">
  <si>
    <t>Расчет произведен в соответствии с :
1) методикой распределения дотаций на выравнивание бюджетной обеспеченности в Новосибирской области, утвержденной приложением № 1 к Закону Новосибирской области от 07.11.2011 № 132-ОЗ (ред. от 06.05.2022);
2) методикой расчета субвенций бюджетам муниципальных районов из областного бюджета Новосибирской области на осуществление отдельных государственных полномочий по расчету и предоставлению дотаций поселениям на выравнивание бюджетной обеспеченности, утвержденной приложением № 1 к Закону Новосибирской области от 02.11.2009 № 400-ОЗ (ред. от 10.11.2020).</t>
  </si>
  <si>
    <t>Расчет дотаций на выравнивание бюджетной обеспеченности муниципальных районов, муниципальных и городских округов на 2027 год и субвенций на осуществление государственных полномочий Новосибирской области по расчету и предоставлению дотаций бюджетам поселений на 2027 год</t>
  </si>
  <si>
    <t>Нормативная расчетная обеспеченность (НБОj)</t>
  </si>
  <si>
    <t>Коэффициент стоимостных пропорций  расходных обязательств</t>
  </si>
  <si>
    <t xml:space="preserve">Коэффициент изменения состава и стоимости полномочий </t>
  </si>
  <si>
    <t>Критерий выравнивания расчетной бюджетной обеспеченности (УБОз)</t>
  </si>
  <si>
    <t xml:space="preserve">Муниципального района (НБОмр) </t>
  </si>
  <si>
    <t>0,67</t>
  </si>
  <si>
    <t>1,000</t>
  </si>
  <si>
    <t>Поселения (НБОп)</t>
  </si>
  <si>
    <t>0,33</t>
  </si>
  <si>
    <t>Городского округа (НБОго)</t>
  </si>
  <si>
    <t>Муниципального округа (НБОгом</t>
  </si>
  <si>
    <t xml:space="preserve">Наименование муниципальных образований </t>
  </si>
  <si>
    <t>Численность жителей, ЧЖ</t>
  </si>
  <si>
    <t>Общая площадь МР, кв.км.(Siмр)</t>
  </si>
  <si>
    <t>Налоговые и неналоговые доходы, учтенные при планировании (Дi)</t>
  </si>
  <si>
    <t>Темп роста доходов, принятый для расчета</t>
  </si>
  <si>
    <t>Скорректированные налоговые и неналоговые доходы (Дi1)</t>
  </si>
  <si>
    <t>Бюджетная обеспеченность (БОi)</t>
  </si>
  <si>
    <t>Уровень бюджетной обеспеченности (УБОi)</t>
  </si>
  <si>
    <t>КВ - УБОi</t>
  </si>
  <si>
    <t>Потребность в дотации (до принятия КПН) (тыс.рублей)</t>
  </si>
  <si>
    <t>К-т плотности населения по МР, МО (КПНi)</t>
  </si>
  <si>
    <t>Потребность в дотации в соответствии с Методикой (Пi) (тыс.рублей)</t>
  </si>
  <si>
    <t>ВСЕГО дотация (Дбоi) (тыс.рублей)</t>
  </si>
  <si>
    <t>Замена дотации на дополнительный норматив отчислений от НДФЛ</t>
  </si>
  <si>
    <t>Резервирование дотации в соответствии с пунктом 5 статьи 138 БК</t>
  </si>
  <si>
    <t>Дотация с учетом резервирования</t>
  </si>
  <si>
    <t>Сумма дотации на 2027 год с учетом допнорматива утвержденная в бюджете на 2025 - 2027 годы</t>
  </si>
  <si>
    <t>Сумма дотации необходимая для доведения до уровня дотации утвержденной на 2027 год</t>
  </si>
  <si>
    <t>на 2026 год</t>
  </si>
  <si>
    <t>на 2027 год</t>
  </si>
  <si>
    <t xml:space="preserve">Темп роста доходов </t>
  </si>
  <si>
    <t>Муниципальные районы, округа</t>
  </si>
  <si>
    <t>Поселения, городские округа</t>
  </si>
  <si>
    <t>Поселения, городские округа (Пij)</t>
  </si>
  <si>
    <t>Всего</t>
  </si>
  <si>
    <t>Баганский район</t>
  </si>
  <si>
    <t>Андреевский сельсовет</t>
  </si>
  <si>
    <t>Баганский сельсовет</t>
  </si>
  <si>
    <t>Ивановский сельсовет</t>
  </si>
  <si>
    <t>Казанский сельсовет</t>
  </si>
  <si>
    <t>Кузнецовский сельсовет</t>
  </si>
  <si>
    <t>Лозовской сельсовет</t>
  </si>
  <si>
    <t>Мироновский сельсовет</t>
  </si>
  <si>
    <t>Палецкий сельсовет</t>
  </si>
  <si>
    <t>Савкинский сельсовет</t>
  </si>
  <si>
    <t>Муниципальный район</t>
  </si>
  <si>
    <t>Барабинский район</t>
  </si>
  <si>
    <t>г. Барабинск</t>
  </si>
  <si>
    <t>Зюзинский сельсовет</t>
  </si>
  <si>
    <t>Козловский сельсовет</t>
  </si>
  <si>
    <t>Межозерный сельсовет</t>
  </si>
  <si>
    <t>Новониколаевский сельсовет</t>
  </si>
  <si>
    <t>Новоспасский сельсовет</t>
  </si>
  <si>
    <t>Новочановский сельсовет</t>
  </si>
  <si>
    <t>Новоярковский сельсовет</t>
  </si>
  <si>
    <t>Таскаевский сельсовет</t>
  </si>
  <si>
    <t>Устьянцевский сельсовет</t>
  </si>
  <si>
    <t>Шубинский сельсовет</t>
  </si>
  <si>
    <t>Щербаковский сельсовет</t>
  </si>
  <si>
    <t>Болотнинский район</t>
  </si>
  <si>
    <t>г.Болотное</t>
  </si>
  <si>
    <t>Ачинский сельсовет</t>
  </si>
  <si>
    <t>Байкальский сельсовет</t>
  </si>
  <si>
    <t>Баратаевский сельсовет</t>
  </si>
  <si>
    <t>Боровской сельсовет</t>
  </si>
  <si>
    <t>Варламовский сельсовет</t>
  </si>
  <si>
    <t>Дивинский сельсовет</t>
  </si>
  <si>
    <t>Егоровский сельсовет</t>
  </si>
  <si>
    <t>Зудовский сельсовет</t>
  </si>
  <si>
    <t>Карасевский сельсовет</t>
  </si>
  <si>
    <t>Корниловский сельсовет</t>
  </si>
  <si>
    <t>Кунчурукский сельсовет</t>
  </si>
  <si>
    <t>Новобибеевский сельсовет</t>
  </si>
  <si>
    <t>Ояшинский сельсовет</t>
  </si>
  <si>
    <t>Светлополянский сельсовет</t>
  </si>
  <si>
    <t>Здвинский район</t>
  </si>
  <si>
    <t>Алексеевский сельсовет</t>
  </si>
  <si>
    <t>Верх-Каргатский сельсовет</t>
  </si>
  <si>
    <t>Верх-Урюмский сельсовет</t>
  </si>
  <si>
    <t>Горносталевский сельсовет</t>
  </si>
  <si>
    <t>Здвинский сельсовет</t>
  </si>
  <si>
    <t>Лянинский сельсовет</t>
  </si>
  <si>
    <t>Нижнеурюмский сельсовет</t>
  </si>
  <si>
    <t>Нижнечулымский сельсовет</t>
  </si>
  <si>
    <t>Новороссийский сельсовет</t>
  </si>
  <si>
    <t>Петраковский сельсовет</t>
  </si>
  <si>
    <t>Рощинский сельсовет</t>
  </si>
  <si>
    <t>Сарыбалыкский сельсовет</t>
  </si>
  <si>
    <t>Цветниковский сельсовет</t>
  </si>
  <si>
    <t>Чулымский сельсовет</t>
  </si>
  <si>
    <t>Искитимский район</t>
  </si>
  <si>
    <t>р.п. Линево</t>
  </si>
  <si>
    <t>Бурмистровский сельсовет</t>
  </si>
  <si>
    <t>Быстровский сельсовет</t>
  </si>
  <si>
    <t>Верх-Коенский сельсовет</t>
  </si>
  <si>
    <t>Гилевский сельсовет</t>
  </si>
  <si>
    <t>Гусельниковский сельсовет</t>
  </si>
  <si>
    <t>Евсинский сельсовет</t>
  </si>
  <si>
    <t>Легостаевский сельсовет</t>
  </si>
  <si>
    <t>Листвянский сельсовет</t>
  </si>
  <si>
    <t>Мичуринский сельсовет</t>
  </si>
  <si>
    <t>Морозовский сельсовет</t>
  </si>
  <si>
    <t>Преображенский сельсовет</t>
  </si>
  <si>
    <t>Промышленный сельсовет</t>
  </si>
  <si>
    <t>Совхозный сельсовет</t>
  </si>
  <si>
    <t>Степной сельсовет</t>
  </si>
  <si>
    <t>Тальменский сельсовет</t>
  </si>
  <si>
    <t>Улыбинский сельсовет</t>
  </si>
  <si>
    <t>Усть-Чемский сельсовет</t>
  </si>
  <si>
    <t>Чернореченский сельсовет</t>
  </si>
  <si>
    <t>Шибковский сельсовет</t>
  </si>
  <si>
    <t>Каргатский район</t>
  </si>
  <si>
    <t>г.Каргат</t>
  </si>
  <si>
    <t>Алабугинский сельсовет</t>
  </si>
  <si>
    <t>Беркутовский сельсовет</t>
  </si>
  <si>
    <t>Карганский сельсовет</t>
  </si>
  <si>
    <t>Кубанский сельсовет</t>
  </si>
  <si>
    <t>Маршанский сельсовет</t>
  </si>
  <si>
    <t>Мусинский сельсовет</t>
  </si>
  <si>
    <t>Первомайский сельсовет</t>
  </si>
  <si>
    <t>Суминский сельсовет</t>
  </si>
  <si>
    <t>Форпост-Каргатский сельсовет</t>
  </si>
  <si>
    <t>Колыванский район</t>
  </si>
  <si>
    <t>р.п. Колывань</t>
  </si>
  <si>
    <t>Вьюнский сельсовет</t>
  </si>
  <si>
    <t>Калининский сельсовет</t>
  </si>
  <si>
    <t>Кандауровский сельсовет</t>
  </si>
  <si>
    <t>Королевский сельсовет</t>
  </si>
  <si>
    <t>Новотроицкий сельсовет</t>
  </si>
  <si>
    <t>Новотырышкинский сельсовет</t>
  </si>
  <si>
    <t>Пихтовский сельсовет</t>
  </si>
  <si>
    <t>Пономаревский сельсовет</t>
  </si>
  <si>
    <t>Сидоровский сельсовет</t>
  </si>
  <si>
    <t>Скалинский сельсовет</t>
  </si>
  <si>
    <t>Соколовский сельсовет</t>
  </si>
  <si>
    <t>Коченевский район</t>
  </si>
  <si>
    <t>р.п.Коченево</t>
  </si>
  <si>
    <t>р.п.Чик</t>
  </si>
  <si>
    <t>Дупленский сельсовет</t>
  </si>
  <si>
    <t>Краснотальский сельсовет</t>
  </si>
  <si>
    <t>Кремлевский сельсовет</t>
  </si>
  <si>
    <t>Крутологовский сельсовет</t>
  </si>
  <si>
    <t>Леснополянский сельсовет</t>
  </si>
  <si>
    <t>Новомихайловский сельсовет</t>
  </si>
  <si>
    <t>Овчинниковский сельсовет</t>
  </si>
  <si>
    <t>Поваренский сельсовет</t>
  </si>
  <si>
    <t>Прокудский сельсовет</t>
  </si>
  <si>
    <t>Федосихинский сельсовет</t>
  </si>
  <si>
    <t>Целинный сельсовет</t>
  </si>
  <si>
    <t>Чистопольский сельсовет</t>
  </si>
  <si>
    <t>Шагаловский сельсовет</t>
  </si>
  <si>
    <t>Кочковский район</t>
  </si>
  <si>
    <t>Быструхинский сельсовет</t>
  </si>
  <si>
    <t>Ермаковский сельсовет</t>
  </si>
  <si>
    <t>Жуланский сельсовет</t>
  </si>
  <si>
    <t>Кочковский сельсовет</t>
  </si>
  <si>
    <t>Красносибирский сельсовет</t>
  </si>
  <si>
    <t>Новорешетовский сельсовет</t>
  </si>
  <si>
    <t>Новоцелинный сельсовет</t>
  </si>
  <si>
    <t>Решетовский сельсовет</t>
  </si>
  <si>
    <t>Троицкий сельсовет</t>
  </si>
  <si>
    <t>Черновский сельсовет</t>
  </si>
  <si>
    <t>Краснозерский район</t>
  </si>
  <si>
    <t>р.п.Краснозерское</t>
  </si>
  <si>
    <t>Аксенихинский  сельсовет</t>
  </si>
  <si>
    <t>Веселовский сельсовет</t>
  </si>
  <si>
    <t>Зубковский сельсовет</t>
  </si>
  <si>
    <t>Казанакский сельсовет</t>
  </si>
  <si>
    <t>Кайгородский сельсовет</t>
  </si>
  <si>
    <t>Колыбельский сельсовет</t>
  </si>
  <si>
    <t>Коневский сельсовет</t>
  </si>
  <si>
    <t>Лобинский сельсовет</t>
  </si>
  <si>
    <t>Лотошанский сельсовет</t>
  </si>
  <si>
    <t>Майский сельсовет</t>
  </si>
  <si>
    <t>Мохнатологовский сельсовет</t>
  </si>
  <si>
    <t>Нижнечеремошинский сельсовет</t>
  </si>
  <si>
    <t>Октябрьский сельсовет</t>
  </si>
  <si>
    <t>Орехово-Логовской сельсовет</t>
  </si>
  <si>
    <t>Половинский сельсовет</t>
  </si>
  <si>
    <t>Полойский сельсовет</t>
  </si>
  <si>
    <t>Садовский сельсовет</t>
  </si>
  <si>
    <t>Светловский сельсовет</t>
  </si>
  <si>
    <t>Куйбышевский район</t>
  </si>
  <si>
    <t>г.Куйбышев</t>
  </si>
  <si>
    <t>Абрамовский сельсовет</t>
  </si>
  <si>
    <t>Балманский сельсовет</t>
  </si>
  <si>
    <t>Булатовский сельсовет</t>
  </si>
  <si>
    <t>Верх-Ичинский сельсовет</t>
  </si>
  <si>
    <t>Веснянский сельсовет</t>
  </si>
  <si>
    <t>Гжатский сельсовет</t>
  </si>
  <si>
    <t>Горбуновский сельсовет</t>
  </si>
  <si>
    <t>Зоновский сельсовет</t>
  </si>
  <si>
    <t>Камский сельсовет</t>
  </si>
  <si>
    <t>Куйбышевский сельсовет</t>
  </si>
  <si>
    <t>Михайловский сельсовет</t>
  </si>
  <si>
    <t>Новоичинский сельсовет</t>
  </si>
  <si>
    <t>Осиновский сельсовет</t>
  </si>
  <si>
    <t>Отрадненский сельсовет</t>
  </si>
  <si>
    <t>Сергинский сельсовет</t>
  </si>
  <si>
    <t>Чумаковский сельсовет</t>
  </si>
  <si>
    <t>Купинский район</t>
  </si>
  <si>
    <t>г.Купино</t>
  </si>
  <si>
    <t>Благовещенский сельсовет</t>
  </si>
  <si>
    <t>Вишневский сельсовет</t>
  </si>
  <si>
    <t>Копкульский сельсовет</t>
  </si>
  <si>
    <t>Ленинский сельсовет</t>
  </si>
  <si>
    <t>Лягушенский сельсовет</t>
  </si>
  <si>
    <t>Медяковский сельсовет</t>
  </si>
  <si>
    <t>Метелевский сельсовет</t>
  </si>
  <si>
    <t>Новоключевской сельсовет</t>
  </si>
  <si>
    <t>Новосельский сельсовет</t>
  </si>
  <si>
    <t>Рождественский сельсовет</t>
  </si>
  <si>
    <t>Сибирский сельсовет</t>
  </si>
  <si>
    <t>Стеклянский сельсовет</t>
  </si>
  <si>
    <t>Чаинский сельсовет</t>
  </si>
  <si>
    <t>Яркульский сельсовет</t>
  </si>
  <si>
    <t>Кыштовский район</t>
  </si>
  <si>
    <t>Березовский сельсовет</t>
  </si>
  <si>
    <t>Большереченский сельсовет</t>
  </si>
  <si>
    <t>Вараксинский сельсовет</t>
  </si>
  <si>
    <t>Верх-Майзасский сельсовет</t>
  </si>
  <si>
    <t>Верх-Таркский сельсовет</t>
  </si>
  <si>
    <t>Ереминский сельсовет</t>
  </si>
  <si>
    <t>Заливинский сельсовет</t>
  </si>
  <si>
    <t>Колбасинский сельсовет</t>
  </si>
  <si>
    <t>Крутихинский сельсовет</t>
  </si>
  <si>
    <t>Кулябинский сельсовет</t>
  </si>
  <si>
    <t>Кыштовский сельсовет</t>
  </si>
  <si>
    <t>Малокрасноярский сельсовет</t>
  </si>
  <si>
    <t>Новомайзасский сельсовет</t>
  </si>
  <si>
    <t>Новочекинский сельсовет</t>
  </si>
  <si>
    <t>Орловский сельсовет</t>
  </si>
  <si>
    <t>Сергеевский сельсовет</t>
  </si>
  <si>
    <t>Мошковский район</t>
  </si>
  <si>
    <t>р.п.Мошково</t>
  </si>
  <si>
    <t>р.п.Станционно-Ояшинский</t>
  </si>
  <si>
    <t>Балтинский сельсовет</t>
  </si>
  <si>
    <t>Барлакский сельсовет</t>
  </si>
  <si>
    <t>Дубровинский сельсовет</t>
  </si>
  <si>
    <t>Кайлинский сельсовет</t>
  </si>
  <si>
    <t>Новомошковский сельсовет</t>
  </si>
  <si>
    <t>Сарапульский сельсовет</t>
  </si>
  <si>
    <t>Сокурский сельсовет</t>
  </si>
  <si>
    <t>Ташаринский сельсовет</t>
  </si>
  <si>
    <t>Широкоярский сельсовет</t>
  </si>
  <si>
    <t>Новосибирский район</t>
  </si>
  <si>
    <t>р.п.Краснообск</t>
  </si>
  <si>
    <t>Барышевский сельсовет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</si>
  <si>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</si>
  <si>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</si>
  <si>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</si>
  <si>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</si>
  <si>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</si>
  <si>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Морской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</si>
  <si>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</si>
  <si>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</si>
  <si>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</si>
  <si>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</si>
  <si>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</si>
  <si>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</si>
  <si>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Ярковский сельсовет</t>
  </si>
  <si>
    <t>Ордынский район</t>
  </si>
  <si>
    <t>р. п. Ордынское</t>
  </si>
  <si>
    <t>Вагайцевский сельсовет</t>
  </si>
  <si>
    <t>Верх-Алеусский сельсовет</t>
  </si>
  <si>
    <t>Верх-Ирменский сельсовет</t>
  </si>
  <si>
    <t>Верх-Чикский сельсовет</t>
  </si>
  <si>
    <t>Кирзинский сельсовет</t>
  </si>
  <si>
    <t>Козихинский сельсовет</t>
  </si>
  <si>
    <t>Красноярский сельсовет</t>
  </si>
  <si>
    <t>Нижнекаменский сельсовет</t>
  </si>
  <si>
    <t>Новопичуговский сельсовет</t>
  </si>
  <si>
    <t>Новошарапский сельсовет</t>
  </si>
  <si>
    <t>Петровский сельсовет</t>
  </si>
  <si>
    <t>Пролетарский сельсовет</t>
  </si>
  <si>
    <t>Рогалевский сельсовет</t>
  </si>
  <si>
    <t>Спиринский сельсовет</t>
  </si>
  <si>
    <t>Усть-Луковский сельсовет</t>
  </si>
  <si>
    <t>Устюжанинский сельсовет</t>
  </si>
  <si>
    <t>Филипповский сельсовет</t>
  </si>
  <si>
    <t>Чингисский сельсовет</t>
  </si>
  <si>
    <t>Шайдуровский сельсовет</t>
  </si>
  <si>
    <t>Тогучинский район</t>
  </si>
  <si>
    <t>г. 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</si>
  <si>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</si>
  <si>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</si>
  <si>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</si>
  <si>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</si>
  <si>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</si>
  <si>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</si>
  <si>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</si>
  <si>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</si>
  <si>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</si>
  <si>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</si>
  <si>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</si>
  <si>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</si>
  <si>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</si>
  <si>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</si>
  <si>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</si>
  <si>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</si>
  <si>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</si>
  <si>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</si>
  <si>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</si>
  <si>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</si>
  <si>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</si>
  <si>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Усть-Таркский район</t>
  </si>
  <si>
    <t>Еланский сельсовет</t>
  </si>
  <si>
    <t>Камышевский сельсовет</t>
  </si>
  <si>
    <t>Козинский сельсовет</t>
  </si>
  <si>
    <t>Кушаговский сельсовет</t>
  </si>
  <si>
    <t>Новоникольский сельсовет</t>
  </si>
  <si>
    <t>Новосилишинский сельсовет</t>
  </si>
  <si>
    <t>Побединский сельсовет</t>
  </si>
  <si>
    <t>Угуйский сельсовет</t>
  </si>
  <si>
    <t>Усть-Таркский сельсовет</t>
  </si>
  <si>
    <t>Яркуль-Матюшкинский сельсовет</t>
  </si>
  <si>
    <t>Черепановский район</t>
  </si>
  <si>
    <t>г. Черепаново</t>
  </si>
  <si>
    <t>р.п. Дорогино</t>
  </si>
  <si>
    <t>р.п. Посевная</t>
  </si>
  <si>
    <t>Безменовский сельсовет</t>
  </si>
  <si>
    <t>Бочкаревский сельсовет</t>
  </si>
  <si>
    <t>Верх-Мильтюшинский сельсовет</t>
  </si>
  <si>
    <t>Искровский сельсовет</t>
  </si>
  <si>
    <t>Медведский сельсовет</t>
  </si>
  <si>
    <t>Огнево-Заимковский сельсовет</t>
  </si>
  <si>
    <t>Пятилетский сельсовет</t>
  </si>
  <si>
    <t>Татарский сельсовет</t>
  </si>
  <si>
    <t>Шурыгинский сельсовет</t>
  </si>
  <si>
    <t>Чистоозерный район</t>
  </si>
  <si>
    <t>р. п. Чистоозерное</t>
  </si>
  <si>
    <t>Барабо-Юдинский сельсовет</t>
  </si>
  <si>
    <t>Варваровский сельсовет</t>
  </si>
  <si>
    <t>Елизаветинский сельсовет</t>
  </si>
  <si>
    <t>Журавский сельсовет</t>
  </si>
  <si>
    <t>Ишимский сельсовет</t>
  </si>
  <si>
    <t>Новокрасненский сельсовет</t>
  </si>
  <si>
    <t>Новокулындинский сельсовет</t>
  </si>
  <si>
    <t>Новопесчанский сельсовет</t>
  </si>
  <si>
    <t>Ольгинский сельсовет</t>
  </si>
  <si>
    <t>Павловский сельсовет</t>
  </si>
  <si>
    <t>Польяновский сельсовет</t>
  </si>
  <si>
    <t>Прибрежный сельсовет</t>
  </si>
  <si>
    <t>Романовский сельсовет</t>
  </si>
  <si>
    <t>Табулгинский сельсовет</t>
  </si>
  <si>
    <t>Шипицынский сельсовет</t>
  </si>
  <si>
    <t>Чулымский район</t>
  </si>
  <si>
    <t>г.Чулым</t>
  </si>
  <si>
    <t>Базовский сельсовет</t>
  </si>
  <si>
    <t>Большеникольский сельсовет</t>
  </si>
  <si>
    <t>Воздвиженский сельсовет</t>
  </si>
  <si>
    <t>Иткульский сельсовет</t>
  </si>
  <si>
    <t>Кабинетный сельсовет</t>
  </si>
  <si>
    <t>Каякский сельсовет</t>
  </si>
  <si>
    <t>Кокошинский сельсовет</t>
  </si>
  <si>
    <t>Куликовский сельсовет</t>
  </si>
  <si>
    <t>Пеньковский сельсовет</t>
  </si>
  <si>
    <t>Серебрянский сельсовет</t>
  </si>
  <si>
    <t>Ужанихинский сельсовет</t>
  </si>
  <si>
    <t>Чикманский сельсовет</t>
  </si>
  <si>
    <t>г. Бердск</t>
  </si>
  <si>
    <t>г.Искитим</t>
  </si>
  <si>
    <t>р.п. Кольцово</t>
  </si>
  <si>
    <t>г.Обь</t>
  </si>
  <si>
    <t>г. Новосибирск</t>
  </si>
  <si>
    <t>Венгеровский муниципальный округ</t>
  </si>
  <si>
    <t>Доволенский муниципальный округ</t>
  </si>
  <si>
    <t>Карасукский муниципальный округ</t>
  </si>
  <si>
    <t>Маслянинский муниципальный округ</t>
  </si>
  <si>
    <t>Северный муниципальный округ</t>
  </si>
  <si>
    <t>Сузунский муниципальный округ</t>
  </si>
  <si>
    <t>Татарский муниципальный округ</t>
  </si>
  <si>
    <t>Убинский муниципальный округ</t>
  </si>
  <si>
    <t>Чановский муниципальный округ</t>
  </si>
  <si>
    <t>ВСЕГО по местным бюджетам</t>
  </si>
  <si>
    <t xml:space="preserve">в т.ч. по муниципальным районам </t>
  </si>
  <si>
    <t>в т.ч. по городским поселениям и районным центрам</t>
  </si>
  <si>
    <t xml:space="preserve">в т.ч. по муниципальным поселениям </t>
  </si>
  <si>
    <t>в том числе по городским округам</t>
  </si>
  <si>
    <t>в том числе по муниципальным округам</t>
  </si>
  <si>
    <t>Дотация и субвенция в Закон о бюджете на 2027 год</t>
  </si>
  <si>
    <t>Дотация на 2027 год</t>
  </si>
  <si>
    <t>Субвенция на 2027 год</t>
  </si>
  <si>
    <t>тыс.рублей</t>
  </si>
  <si>
    <t>24 = 25+26</t>
  </si>
  <si>
    <t>Терехова К.С., 296 50 56</t>
  </si>
  <si>
    <t>В.Ю. Голубенко</t>
  </si>
  <si>
    <t>Заместитель Председателя Правительства Новосибирской области - 
министр финансов и налоговой политики Новосибирской области</t>
  </si>
  <si>
    <t>Расчет дотаций на выравнивание бюджетной обеспеченности муниципальных районов, муниципальных и городских округов на 2028 год и субвенций на осуществление государственных полномочий Новосибирской области по расчету и предоставлению дотаций бюджетам поселений на 2028 год</t>
  </si>
  <si>
    <t>на 2028 год</t>
  </si>
  <si>
    <t>Дотация и субвенция в Закон о бюджете на 2028 год</t>
  </si>
  <si>
    <t>Дотация на 2028 год</t>
  </si>
  <si>
    <t>Субвенция на 2028 год</t>
  </si>
  <si>
    <t>6 = 5/4</t>
  </si>
  <si>
    <t>8 = 5/6*7</t>
  </si>
  <si>
    <t>9 = 8/2</t>
  </si>
  <si>
    <t>10 = 9/НБО</t>
  </si>
  <si>
    <t>11=9/НБО</t>
  </si>
  <si>
    <t>12=КВ-10</t>
  </si>
  <si>
    <t>13=КВ-11</t>
  </si>
  <si>
    <t>14=НБО*2*12</t>
  </si>
  <si>
    <t>15=НБО*2*13</t>
  </si>
  <si>
    <t>16=14+15</t>
  </si>
  <si>
    <t>20=18+19</t>
  </si>
  <si>
    <t>24=21-22-23</t>
  </si>
  <si>
    <t>25</t>
  </si>
  <si>
    <t>26</t>
  </si>
  <si>
    <t>27 = 28+29</t>
  </si>
  <si>
    <t>28</t>
  </si>
  <si>
    <t>29</t>
  </si>
  <si>
    <t>16=15+14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</si>
</sst>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3" formatCode="_-* #,##0.00_-;\-* #,##0.00_-;_-* &quot;-&quot;??_-;_-@_-"/>
    <numFmt numFmtId="164" formatCode="_-* #,##0.000_р_._-;\-* #,##0.000_р_._-;_-* &quot;-&quot;??_р_._-;_-@_-"/>
    <numFmt numFmtId="165" formatCode="0.000"/>
    <numFmt numFmtId="166" formatCode="_-* #,##0_р_._-;\-* #,##0_р_._-;_-* &quot;-&quot;??_р_._-;_-@_-"/>
    <numFmt numFmtId="167" formatCode="_-* #,##0.0_р_._-;\-* #,##0.0_р_._-;_-* &quot;-&quot;??_р_._-;_-@_-"/>
    <numFmt numFmtId="168" formatCode="0.0%"/>
    <numFmt numFmtId="169" formatCode="#,##0.0"/>
    <numFmt numFmtId="170" formatCode="_-* #,##0\ _₽_-;\-* #,##0\ _₽_-;_-* &quot;-&quot;??\ _₽_-;_-@_-"/>
    <numFmt numFmtId="171" formatCode="_-* #,##0.0\ _₽_-;\-* #,##0.0\ _₽_-;_-* &quot;-&quot;?\ _₽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1" fillId="0" borderId="0"/>
  </cellStyleXfs>
  <cellXfs count="85">
    <xf numFmtId="0" fontId="0" fillId="0" borderId="0" xfId="0"/>
    <xf numFmtId="0" fontId="2" fillId="0" borderId="0" xfId="0" applyFont="1" applyFill="1"/>
    <xf numFmtId="164" fontId="4" fillId="0" borderId="3" xfId="1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vertical="center" wrapText="1"/>
    </xf>
    <xf numFmtId="164" fontId="4" fillId="0" borderId="3" xfId="1" applyNumberFormat="1" applyFont="1" applyFill="1" applyBorder="1" applyAlignment="1">
      <alignment horizontal="right" vertical="center" wrapText="1"/>
    </xf>
    <xf numFmtId="43" fontId="4" fillId="0" borderId="3" xfId="1" applyFont="1" applyFill="1" applyBorder="1" applyAlignment="1">
      <alignment horizontal="right" vertical="center" wrapText="1"/>
    </xf>
    <xf numFmtId="0" fontId="2" fillId="0" borderId="0" xfId="0" applyFont="1"/>
    <xf numFmtId="164" fontId="6" fillId="0" borderId="3" xfId="1" applyNumberFormat="1" applyFont="1" applyFill="1" applyBorder="1"/>
    <xf numFmtId="166" fontId="6" fillId="0" borderId="3" xfId="1" applyNumberFormat="1" applyFont="1" applyFill="1" applyBorder="1"/>
    <xf numFmtId="167" fontId="6" fillId="0" borderId="3" xfId="1" applyNumberFormat="1" applyFont="1" applyFill="1" applyBorder="1"/>
    <xf numFmtId="168" fontId="6" fillId="0" borderId="3" xfId="2" applyNumberFormat="1" applyFont="1" applyFill="1" applyBorder="1"/>
    <xf numFmtId="164" fontId="6" fillId="0" borderId="3" xfId="1" applyNumberFormat="1" applyFont="1" applyFill="1" applyBorder="1" applyAlignment="1">
      <alignment horizontal="center"/>
    </xf>
    <xf numFmtId="167" fontId="6" fillId="0" borderId="3" xfId="1" applyNumberFormat="1" applyFont="1" applyFill="1" applyBorder="1" applyAlignment="1">
      <alignment horizontal="center"/>
    </xf>
    <xf numFmtId="167" fontId="7" fillId="0" borderId="3" xfId="0" applyNumberFormat="1" applyFont="1" applyFill="1" applyBorder="1"/>
    <xf numFmtId="164" fontId="4" fillId="0" borderId="3" xfId="1" applyNumberFormat="1" applyFont="1" applyFill="1" applyBorder="1"/>
    <xf numFmtId="167" fontId="4" fillId="0" borderId="3" xfId="1" applyNumberFormat="1" applyFont="1" applyFill="1" applyBorder="1"/>
    <xf numFmtId="169" fontId="6" fillId="0" borderId="3" xfId="1" applyNumberFormat="1" applyFont="1" applyFill="1" applyBorder="1"/>
    <xf numFmtId="164" fontId="6" fillId="0" borderId="1" xfId="1" applyNumberFormat="1" applyFont="1" applyFill="1" applyBorder="1"/>
    <xf numFmtId="164" fontId="6" fillId="0" borderId="1" xfId="1" applyNumberFormat="1" applyFont="1" applyFill="1" applyBorder="1" applyAlignment="1">
      <alignment vertical="center" wrapText="1"/>
    </xf>
    <xf numFmtId="0" fontId="2" fillId="0" borderId="3" xfId="0" applyFont="1" applyFill="1" applyBorder="1"/>
    <xf numFmtId="164" fontId="6" fillId="0" borderId="1" xfId="1" applyNumberFormat="1" applyFont="1" applyFill="1" applyBorder="1" applyAlignment="1">
      <alignment horizontal="left" vertical="center" wrapText="1"/>
    </xf>
    <xf numFmtId="164" fontId="6" fillId="0" borderId="1" xfId="1" applyNumberFormat="1" applyFont="1" applyFill="1" applyBorder="1" applyAlignment="1">
      <alignment horizontal="left"/>
    </xf>
    <xf numFmtId="167" fontId="4" fillId="0" borderId="3" xfId="1" applyNumberFormat="1" applyFont="1" applyFill="1" applyBorder="1" applyAlignment="1">
      <alignment horizontal="center"/>
    </xf>
    <xf numFmtId="0" fontId="6" fillId="0" borderId="0" xfId="3" applyFont="1" applyFill="1" applyAlignment="1">
      <alignment horizontal="right"/>
    </xf>
    <xf numFmtId="0" fontId="5" fillId="0" borderId="0" xfId="0" applyFont="1"/>
    <xf numFmtId="166" fontId="4" fillId="0" borderId="3" xfId="1" applyNumberFormat="1" applyFont="1" applyFill="1" applyBorder="1"/>
    <xf numFmtId="168" fontId="4" fillId="0" borderId="3" xfId="2" applyNumberFormat="1" applyFont="1" applyFill="1" applyBorder="1"/>
    <xf numFmtId="164" fontId="4" fillId="0" borderId="3" xfId="1" applyNumberFormat="1" applyFont="1" applyFill="1" applyBorder="1" applyAlignment="1">
      <alignment horizontal="center"/>
    </xf>
    <xf numFmtId="169" fontId="4" fillId="0" borderId="3" xfId="1" applyNumberFormat="1" applyFont="1" applyFill="1" applyBorder="1"/>
    <xf numFmtId="167" fontId="8" fillId="0" borderId="3" xfId="0" applyNumberFormat="1" applyFont="1" applyFill="1" applyBorder="1"/>
    <xf numFmtId="0" fontId="5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3" fillId="0" borderId="6" xfId="4" applyFont="1" applyFill="1" applyBorder="1"/>
    <xf numFmtId="0" fontId="3" fillId="0" borderId="0" xfId="4" applyFont="1" applyFill="1" applyBorder="1"/>
    <xf numFmtId="0" fontId="5" fillId="0" borderId="0" xfId="0" applyFont="1" applyFill="1"/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 applyProtection="1">
      <protection locked="0"/>
    </xf>
    <xf numFmtId="166" fontId="8" fillId="0" borderId="3" xfId="0" applyNumberFormat="1" applyFont="1" applyFill="1" applyBorder="1" applyAlignment="1">
      <alignment vertical="center"/>
    </xf>
    <xf numFmtId="167" fontId="8" fillId="0" borderId="3" xfId="0" applyNumberFormat="1" applyFont="1" applyFill="1" applyBorder="1" applyAlignment="1">
      <alignment vertical="center"/>
    </xf>
    <xf numFmtId="168" fontId="4" fillId="0" borderId="3" xfId="2" applyNumberFormat="1" applyFont="1" applyFill="1" applyBorder="1" applyAlignment="1">
      <alignment vertical="center"/>
    </xf>
    <xf numFmtId="164" fontId="6" fillId="0" borderId="3" xfId="1" applyNumberFormat="1" applyFont="1" applyFill="1" applyBorder="1" applyAlignment="1">
      <alignment vertical="center"/>
    </xf>
    <xf numFmtId="0" fontId="12" fillId="0" borderId="6" xfId="0" applyFont="1" applyFill="1" applyBorder="1"/>
    <xf numFmtId="170" fontId="6" fillId="0" borderId="3" xfId="1" applyNumberFormat="1" applyFont="1" applyFill="1" applyBorder="1" applyAlignment="1">
      <alignment vertical="center"/>
    </xf>
    <xf numFmtId="0" fontId="9" fillId="0" borderId="0" xfId="0" applyFont="1" applyFill="1" applyAlignment="1">
      <alignment vertical="center" wrapText="1"/>
    </xf>
    <xf numFmtId="167" fontId="6" fillId="0" borderId="3" xfId="1" applyNumberFormat="1" applyFont="1" applyFill="1" applyBorder="1" applyAlignment="1">
      <alignment vertical="center"/>
    </xf>
    <xf numFmtId="168" fontId="6" fillId="0" borderId="3" xfId="2" applyNumberFormat="1" applyFont="1" applyFill="1" applyBorder="1" applyAlignment="1">
      <alignment vertical="center"/>
    </xf>
    <xf numFmtId="164" fontId="6" fillId="0" borderId="3" xfId="1" applyNumberFormat="1" applyFont="1" applyFill="1" applyBorder="1" applyAlignment="1">
      <alignment horizontal="center" vertical="center"/>
    </xf>
    <xf numFmtId="167" fontId="6" fillId="0" borderId="3" xfId="1" applyNumberFormat="1" applyFont="1" applyFill="1" applyBorder="1" applyAlignment="1">
      <alignment horizontal="center" vertical="center"/>
    </xf>
    <xf numFmtId="167" fontId="7" fillId="0" borderId="3" xfId="0" applyNumberFormat="1" applyFont="1" applyFill="1" applyBorder="1" applyAlignment="1">
      <alignment vertical="center"/>
    </xf>
    <xf numFmtId="164" fontId="4" fillId="0" borderId="3" xfId="1" applyNumberFormat="1" applyFont="1" applyFill="1" applyBorder="1" applyAlignment="1">
      <alignment vertical="center"/>
    </xf>
    <xf numFmtId="167" fontId="4" fillId="0" borderId="3" xfId="1" applyNumberFormat="1" applyFont="1" applyFill="1" applyBorder="1" applyAlignment="1">
      <alignment vertical="center"/>
    </xf>
    <xf numFmtId="169" fontId="6" fillId="0" borderId="3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horizontal="left" vertical="center"/>
    </xf>
    <xf numFmtId="170" fontId="4" fillId="0" borderId="3" xfId="1" applyNumberFormat="1" applyFont="1" applyFill="1" applyBorder="1" applyAlignment="1">
      <alignment vertical="center"/>
    </xf>
    <xf numFmtId="164" fontId="4" fillId="0" borderId="3" xfId="1" applyNumberFormat="1" applyFont="1" applyFill="1" applyBorder="1" applyAlignment="1">
      <alignment horizontal="center" vertical="center"/>
    </xf>
    <xf numFmtId="167" fontId="4" fillId="0" borderId="3" xfId="1" applyNumberFormat="1" applyFont="1" applyFill="1" applyBorder="1" applyAlignment="1">
      <alignment horizontal="center" vertical="center"/>
    </xf>
    <xf numFmtId="169" fontId="4" fillId="0" borderId="3" xfId="1" applyNumberFormat="1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164" fontId="8" fillId="0" borderId="3" xfId="1" applyNumberFormat="1" applyFont="1" applyFill="1" applyBorder="1" applyAlignment="1" applyProtection="1">
      <alignment vertical="center"/>
      <protection locked="0"/>
    </xf>
    <xf numFmtId="171" fontId="2" fillId="0" borderId="0" xfId="0" applyNumberFormat="1" applyFont="1" applyFill="1"/>
    <xf numFmtId="0" fontId="3" fillId="0" borderId="0" xfId="4" applyFont="1" applyFill="1" applyBorder="1" applyAlignment="1">
      <alignment wrapText="1"/>
    </xf>
    <xf numFmtId="166" fontId="8" fillId="0" borderId="3" xfId="0" applyNumberFormat="1" applyFont="1" applyFill="1" applyBorder="1" applyAlignment="1">
      <alignment horizontal="center" vertical="center"/>
    </xf>
    <xf numFmtId="168" fontId="4" fillId="0" borderId="3" xfId="2" applyNumberFormat="1" applyFont="1" applyFill="1" applyBorder="1" applyAlignment="1">
      <alignment horizontal="center" vertical="center"/>
    </xf>
    <xf numFmtId="167" fontId="8" fillId="0" borderId="3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5" fillId="0" borderId="3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2" fontId="5" fillId="0" borderId="4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3" fillId="0" borderId="0" xfId="4" applyFont="1" applyFill="1" applyBorder="1" applyAlignment="1">
      <alignment horizontal="left" wrapText="1"/>
    </xf>
  </cellXfs>
  <cellStyles count="5">
    <cellStyle name="Обычный" xfId="0" builtinId="0"/>
    <cellStyle name="Обычный 2 2" xfId="4"/>
    <cellStyle name="Обычный 2 2 2" xfId="3"/>
    <cellStyle name="Процентный" xfId="2" builtinId="5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96"/>
  <sheetViews>
    <sheetView tabSelected="1" view="pageBreakPreview" zoomScale="55" zoomScaleNormal="85" zoomScaleSheetLayoutView="55" workbookViewId="0">
      <pane xSplit="1" ySplit="11" topLeftCell="B374" activePane="bottomRight" state="frozen"/>
      <selection pane="topRight" activeCell="B1" sqref="B1"/>
      <selection pane="bottomLeft" activeCell="A12" sqref="A12"/>
      <selection pane="bottomRight" activeCell="D390" sqref="D390"/>
    </sheetView>
  </sheetViews>
  <sheetFormatPr defaultColWidth="8.85546875" defaultRowHeight="15" x14ac:dyDescent="0.25"/>
  <cols>
    <col min="1" max="1" width="39.5703125" style="1" customWidth="1"/>
    <col min="2" max="3" width="23.28515625" style="1" customWidth="1"/>
    <col min="4" max="4" width="17.7109375" style="1" customWidth="1"/>
    <col min="5" max="5" width="20.5703125" style="1" customWidth="1"/>
    <col min="6" max="7" width="14.140625" style="1" customWidth="1"/>
    <col min="8" max="8" width="17.28515625" style="1" customWidth="1"/>
    <col min="9" max="9" width="17.140625" style="1" customWidth="1"/>
    <col min="10" max="10" width="17.28515625" style="1" customWidth="1"/>
    <col min="11" max="11" width="14.140625" style="1" customWidth="1"/>
    <col min="12" max="12" width="17.140625" style="1" customWidth="1"/>
    <col min="13" max="13" width="14.140625" style="1" customWidth="1"/>
    <col min="14" max="14" width="17.42578125" style="1" customWidth="1"/>
    <col min="15" max="15" width="16" style="1" customWidth="1"/>
    <col min="16" max="16" width="16.7109375" style="1" customWidth="1"/>
    <col min="17" max="17" width="14.140625" style="1" customWidth="1"/>
    <col min="18" max="18" width="17.28515625" style="1" customWidth="1"/>
    <col min="19" max="19" width="15.5703125" style="1" customWidth="1"/>
    <col min="20" max="20" width="17" style="1" customWidth="1"/>
    <col min="21" max="21" width="16.42578125" style="1" customWidth="1"/>
    <col min="22" max="22" width="15.28515625" style="1" customWidth="1"/>
    <col min="23" max="23" width="15.42578125" style="1" customWidth="1"/>
    <col min="24" max="24" width="16.28515625" style="1" customWidth="1"/>
    <col min="25" max="25" width="17.28515625" style="1" customWidth="1"/>
    <col min="26" max="26" width="15.85546875" style="1" customWidth="1"/>
    <col min="27" max="27" width="15.140625" style="1" customWidth="1"/>
    <col min="28" max="28" width="15.85546875" style="1" customWidth="1"/>
    <col min="29" max="29" width="15.28515625" style="1" customWidth="1"/>
    <col min="30" max="30" width="14.140625" style="1" customWidth="1"/>
    <col min="31" max="16384" width="8.85546875" style="1"/>
  </cols>
  <sheetData>
    <row r="1" spans="1:29" ht="90.75" customHeight="1" x14ac:dyDescent="0.25">
      <c r="A1" s="3"/>
      <c r="B1" s="73" t="s">
        <v>1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4"/>
      <c r="R1" s="4"/>
      <c r="S1" s="4"/>
      <c r="T1" s="4"/>
      <c r="U1" s="4"/>
      <c r="V1" s="4"/>
      <c r="W1" s="4"/>
      <c r="X1" s="4"/>
    </row>
    <row r="2" spans="1:29" ht="107.25" customHeight="1" x14ac:dyDescent="0.25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4"/>
      <c r="R2" s="4"/>
      <c r="S2" s="4"/>
      <c r="T2" s="4"/>
      <c r="U2" s="4"/>
      <c r="V2" s="4"/>
      <c r="W2" s="4"/>
      <c r="X2" s="4"/>
    </row>
    <row r="3" spans="1:29" ht="93.75" customHeight="1" x14ac:dyDescent="0.25">
      <c r="A3" s="74" t="s">
        <v>2</v>
      </c>
      <c r="B3" s="75"/>
      <c r="C3" s="5" t="s">
        <v>3</v>
      </c>
      <c r="D3" s="5" t="s">
        <v>4</v>
      </c>
      <c r="E3" s="5" t="s">
        <v>5</v>
      </c>
      <c r="U3" s="65"/>
    </row>
    <row r="4" spans="1:29" ht="17.25" customHeight="1" x14ac:dyDescent="0.25">
      <c r="A4" s="2" t="s">
        <v>6</v>
      </c>
      <c r="B4" s="6">
        <v>16.728794618056803</v>
      </c>
      <c r="C4" s="5" t="s">
        <v>7</v>
      </c>
      <c r="D4" s="5" t="s">
        <v>8</v>
      </c>
      <c r="E4" s="7">
        <v>0.94599999999999995</v>
      </c>
    </row>
    <row r="5" spans="1:29" ht="17.25" customHeight="1" x14ac:dyDescent="0.25">
      <c r="A5" s="2" t="s">
        <v>9</v>
      </c>
      <c r="B5" s="6">
        <v>8.2395555581473801</v>
      </c>
      <c r="C5" s="5" t="s">
        <v>10</v>
      </c>
      <c r="D5" s="5" t="s">
        <v>8</v>
      </c>
      <c r="E5" s="8" t="s">
        <v>8</v>
      </c>
    </row>
    <row r="6" spans="1:29" ht="17.25" customHeight="1" x14ac:dyDescent="0.25">
      <c r="A6" s="2" t="s">
        <v>11</v>
      </c>
      <c r="B6" s="6">
        <v>24.968350176204183</v>
      </c>
      <c r="C6" s="6"/>
      <c r="D6" s="6"/>
      <c r="E6" s="7">
        <v>0.96399999999999997</v>
      </c>
    </row>
    <row r="7" spans="1:29" ht="17.25" customHeight="1" x14ac:dyDescent="0.25">
      <c r="A7" s="2" t="s">
        <v>12</v>
      </c>
      <c r="B7" s="6">
        <v>24.968350176204183</v>
      </c>
      <c r="C7" s="6"/>
      <c r="D7" s="6"/>
      <c r="E7" s="7">
        <v>1.026</v>
      </c>
    </row>
    <row r="8" spans="1:29" x14ac:dyDescent="0.25">
      <c r="AC8" s="26" t="s">
        <v>386</v>
      </c>
    </row>
    <row r="9" spans="1:29" s="37" customFormat="1" ht="86.45" customHeight="1" x14ac:dyDescent="0.2">
      <c r="A9" s="70" t="s">
        <v>13</v>
      </c>
      <c r="B9" s="70" t="s">
        <v>14</v>
      </c>
      <c r="C9" s="70" t="s">
        <v>15</v>
      </c>
      <c r="D9" s="70" t="s">
        <v>16</v>
      </c>
      <c r="E9" s="71"/>
      <c r="F9" s="71"/>
      <c r="G9" s="70" t="s">
        <v>17</v>
      </c>
      <c r="H9" s="70" t="s">
        <v>18</v>
      </c>
      <c r="I9" s="70" t="s">
        <v>19</v>
      </c>
      <c r="J9" s="70" t="s">
        <v>20</v>
      </c>
      <c r="K9" s="71"/>
      <c r="L9" s="70" t="s">
        <v>21</v>
      </c>
      <c r="M9" s="71"/>
      <c r="N9" s="70" t="s">
        <v>22</v>
      </c>
      <c r="O9" s="71"/>
      <c r="P9" s="71"/>
      <c r="Q9" s="72" t="s">
        <v>23</v>
      </c>
      <c r="R9" s="70" t="s">
        <v>24</v>
      </c>
      <c r="S9" s="71"/>
      <c r="T9" s="71"/>
      <c r="U9" s="77" t="s">
        <v>25</v>
      </c>
      <c r="V9" s="71" t="s">
        <v>26</v>
      </c>
      <c r="W9" s="77" t="s">
        <v>27</v>
      </c>
      <c r="X9" s="79" t="s">
        <v>28</v>
      </c>
      <c r="Y9" s="81" t="s">
        <v>29</v>
      </c>
      <c r="Z9" s="79" t="s">
        <v>30</v>
      </c>
      <c r="AA9" s="83" t="s">
        <v>383</v>
      </c>
      <c r="AB9" s="83" t="s">
        <v>384</v>
      </c>
      <c r="AC9" s="79" t="s">
        <v>385</v>
      </c>
    </row>
    <row r="10" spans="1:29" s="37" customFormat="1" ht="58.5" customHeight="1" x14ac:dyDescent="0.2">
      <c r="A10" s="70"/>
      <c r="B10" s="70"/>
      <c r="C10" s="71"/>
      <c r="D10" s="38" t="s">
        <v>31</v>
      </c>
      <c r="E10" s="38" t="s">
        <v>32</v>
      </c>
      <c r="F10" s="38" t="s">
        <v>33</v>
      </c>
      <c r="G10" s="70"/>
      <c r="H10" s="71"/>
      <c r="I10" s="70"/>
      <c r="J10" s="38" t="s">
        <v>34</v>
      </c>
      <c r="K10" s="38" t="s">
        <v>35</v>
      </c>
      <c r="L10" s="38" t="s">
        <v>34</v>
      </c>
      <c r="M10" s="38" t="s">
        <v>35</v>
      </c>
      <c r="N10" s="38" t="s">
        <v>34</v>
      </c>
      <c r="O10" s="38" t="s">
        <v>36</v>
      </c>
      <c r="P10" s="39" t="s">
        <v>37</v>
      </c>
      <c r="Q10" s="72"/>
      <c r="R10" s="38" t="s">
        <v>34</v>
      </c>
      <c r="S10" s="38" t="s">
        <v>35</v>
      </c>
      <c r="T10" s="39" t="s">
        <v>37</v>
      </c>
      <c r="U10" s="78"/>
      <c r="V10" s="71"/>
      <c r="W10" s="78"/>
      <c r="X10" s="80"/>
      <c r="Y10" s="82"/>
      <c r="Z10" s="80"/>
      <c r="AA10" s="83"/>
      <c r="AB10" s="83"/>
      <c r="AC10" s="80"/>
    </row>
    <row r="11" spans="1:29" s="37" customFormat="1" ht="21" customHeight="1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 t="s">
        <v>396</v>
      </c>
      <c r="G11" s="5">
        <v>7</v>
      </c>
      <c r="H11" s="38" t="s">
        <v>397</v>
      </c>
      <c r="I11" s="38" t="s">
        <v>398</v>
      </c>
      <c r="J11" s="38" t="s">
        <v>399</v>
      </c>
      <c r="K11" s="38" t="s">
        <v>400</v>
      </c>
      <c r="L11" s="38" t="s">
        <v>401</v>
      </c>
      <c r="M11" s="38" t="s">
        <v>402</v>
      </c>
      <c r="N11" s="38" t="s">
        <v>403</v>
      </c>
      <c r="O11" s="38" t="s">
        <v>404</v>
      </c>
      <c r="P11" s="38" t="s">
        <v>405</v>
      </c>
      <c r="Q11" s="5">
        <v>17</v>
      </c>
      <c r="R11" s="5">
        <v>18</v>
      </c>
      <c r="S11" s="5">
        <v>19</v>
      </c>
      <c r="T11" s="5" t="s">
        <v>406</v>
      </c>
      <c r="U11" s="5">
        <v>21</v>
      </c>
      <c r="V11" s="5">
        <v>22</v>
      </c>
      <c r="W11" s="5">
        <v>23</v>
      </c>
      <c r="X11" s="5" t="s">
        <v>407</v>
      </c>
      <c r="Y11" s="5" t="s">
        <v>408</v>
      </c>
      <c r="Z11" s="5" t="s">
        <v>409</v>
      </c>
      <c r="AA11" s="5" t="s">
        <v>410</v>
      </c>
      <c r="AB11" s="5" t="s">
        <v>411</v>
      </c>
      <c r="AC11" s="5" t="s">
        <v>412</v>
      </c>
    </row>
    <row r="12" spans="1:29" x14ac:dyDescent="0.25">
      <c r="A12" s="17" t="s">
        <v>38</v>
      </c>
      <c r="B12" s="28">
        <v>13735</v>
      </c>
      <c r="C12" s="18">
        <v>3368</v>
      </c>
      <c r="D12" s="18">
        <v>158711.29999999999</v>
      </c>
      <c r="E12" s="18">
        <v>170000.5</v>
      </c>
      <c r="F12" s="18"/>
      <c r="G12" s="18"/>
      <c r="H12" s="18">
        <v>169992.8</v>
      </c>
      <c r="I12" s="10">
        <v>0</v>
      </c>
      <c r="J12" s="17"/>
      <c r="K12" s="18"/>
      <c r="L12" s="18"/>
      <c r="M12" s="18"/>
      <c r="N12" s="18">
        <v>102247.6</v>
      </c>
      <c r="O12" s="18">
        <v>58367.399999999994</v>
      </c>
      <c r="P12" s="18">
        <v>160615</v>
      </c>
      <c r="Q12" s="18"/>
      <c r="R12" s="18">
        <v>125764.6</v>
      </c>
      <c r="S12" s="18">
        <v>58367.399999999994</v>
      </c>
      <c r="T12" s="18">
        <v>184132</v>
      </c>
      <c r="U12" s="18">
        <v>184132</v>
      </c>
      <c r="V12" s="18">
        <v>62882.3</v>
      </c>
      <c r="W12" s="18">
        <v>24249.9</v>
      </c>
      <c r="X12" s="18">
        <v>96999.8</v>
      </c>
      <c r="Y12" s="18">
        <v>172223.8</v>
      </c>
      <c r="Z12" s="18">
        <v>14705.099999999995</v>
      </c>
      <c r="AA12" s="18">
        <v>111704.9</v>
      </c>
      <c r="AB12" s="18">
        <v>61423</v>
      </c>
      <c r="AC12" s="18">
        <v>50281.899999999994</v>
      </c>
    </row>
    <row r="13" spans="1:29" x14ac:dyDescent="0.25">
      <c r="A13" s="10" t="s">
        <v>39</v>
      </c>
      <c r="B13" s="11">
        <v>841</v>
      </c>
      <c r="C13" s="12">
        <v>0</v>
      </c>
      <c r="D13" s="12">
        <v>2293.1999999999998</v>
      </c>
      <c r="E13" s="12">
        <v>2466.3000000000002</v>
      </c>
      <c r="F13" s="13">
        <v>1.0754840397697543</v>
      </c>
      <c r="G13" s="13">
        <v>1.0740702604346084</v>
      </c>
      <c r="H13" s="12">
        <v>2463.1</v>
      </c>
      <c r="I13" s="10">
        <v>2.9289999999999998</v>
      </c>
      <c r="J13" s="10"/>
      <c r="K13" s="14">
        <v>0.35499999999999998</v>
      </c>
      <c r="L13" s="14"/>
      <c r="M13" s="14">
        <v>0.64500000000000002</v>
      </c>
      <c r="N13" s="15"/>
      <c r="O13" s="15">
        <v>4469.5</v>
      </c>
      <c r="P13" s="15">
        <v>4469.5</v>
      </c>
      <c r="Q13" s="15"/>
      <c r="R13" s="15"/>
      <c r="S13" s="15">
        <v>4469.5</v>
      </c>
      <c r="T13" s="15">
        <v>4469.5</v>
      </c>
      <c r="U13" s="15">
        <v>4469.5</v>
      </c>
      <c r="V13" s="16">
        <v>0</v>
      </c>
      <c r="W13" s="16">
        <v>893.9</v>
      </c>
      <c r="X13" s="12">
        <v>3575.6</v>
      </c>
      <c r="Y13" s="16">
        <v>3448.2</v>
      </c>
      <c r="Z13" s="12">
        <v>0</v>
      </c>
      <c r="AA13" s="12">
        <v>3575.6</v>
      </c>
      <c r="AB13" s="12"/>
      <c r="AC13" s="12">
        <v>3575.6</v>
      </c>
    </row>
    <row r="14" spans="1:29" x14ac:dyDescent="0.25">
      <c r="A14" s="10" t="s">
        <v>40</v>
      </c>
      <c r="B14" s="11">
        <v>5976</v>
      </c>
      <c r="C14" s="12">
        <v>0</v>
      </c>
      <c r="D14" s="12">
        <v>28758.1</v>
      </c>
      <c r="E14" s="12">
        <v>30722.3</v>
      </c>
      <c r="F14" s="13">
        <v>1.0683007570041136</v>
      </c>
      <c r="G14" s="13">
        <v>1.0683007570041136</v>
      </c>
      <c r="H14" s="12">
        <v>30722.3</v>
      </c>
      <c r="I14" s="10">
        <v>5.141</v>
      </c>
      <c r="J14" s="17"/>
      <c r="K14" s="14">
        <v>0.624</v>
      </c>
      <c r="L14" s="18"/>
      <c r="M14" s="14">
        <v>0.376</v>
      </c>
      <c r="N14" s="18"/>
      <c r="O14" s="15">
        <v>18514.099999999999</v>
      </c>
      <c r="P14" s="15">
        <v>18514.099999999999</v>
      </c>
      <c r="Q14" s="18"/>
      <c r="R14" s="18"/>
      <c r="S14" s="15">
        <v>18514.099999999999</v>
      </c>
      <c r="T14" s="15">
        <v>18514.099999999999</v>
      </c>
      <c r="U14" s="15">
        <v>18514.099999999999</v>
      </c>
      <c r="V14" s="16">
        <v>0</v>
      </c>
      <c r="W14" s="16">
        <v>3702.8</v>
      </c>
      <c r="X14" s="12">
        <v>14811.3</v>
      </c>
      <c r="Y14" s="16">
        <v>16437.699999999997</v>
      </c>
      <c r="Z14" s="12">
        <v>1626.3999999999978</v>
      </c>
      <c r="AA14" s="12">
        <v>16437.699999999997</v>
      </c>
      <c r="AB14" s="12"/>
      <c r="AC14" s="12">
        <v>16437.699999999997</v>
      </c>
    </row>
    <row r="15" spans="1:29" x14ac:dyDescent="0.25">
      <c r="A15" s="10" t="s">
        <v>41</v>
      </c>
      <c r="B15" s="11">
        <v>670</v>
      </c>
      <c r="C15" s="12">
        <v>0</v>
      </c>
      <c r="D15" s="12">
        <v>2608.5</v>
      </c>
      <c r="E15" s="12">
        <v>2785.3</v>
      </c>
      <c r="F15" s="13">
        <v>1.067778416714587</v>
      </c>
      <c r="G15" s="13">
        <v>1.067778416714587</v>
      </c>
      <c r="H15" s="12">
        <v>2785.3</v>
      </c>
      <c r="I15" s="10">
        <v>4.157</v>
      </c>
      <c r="J15" s="10"/>
      <c r="K15" s="14">
        <v>0.505</v>
      </c>
      <c r="L15" s="14"/>
      <c r="M15" s="14">
        <v>0.495</v>
      </c>
      <c r="N15" s="15"/>
      <c r="O15" s="15">
        <v>2732.6</v>
      </c>
      <c r="P15" s="15">
        <v>2732.6</v>
      </c>
      <c r="Q15" s="15"/>
      <c r="R15" s="15"/>
      <c r="S15" s="15">
        <v>2732.6</v>
      </c>
      <c r="T15" s="15">
        <v>2732.6</v>
      </c>
      <c r="U15" s="15">
        <v>2732.6</v>
      </c>
      <c r="V15" s="16">
        <v>0</v>
      </c>
      <c r="W15" s="16">
        <v>546.5</v>
      </c>
      <c r="X15" s="12">
        <v>2186.1</v>
      </c>
      <c r="Y15" s="16">
        <v>2332.4</v>
      </c>
      <c r="Z15" s="12">
        <v>146.30000000000018</v>
      </c>
      <c r="AA15" s="12">
        <v>2332.4</v>
      </c>
      <c r="AB15" s="12"/>
      <c r="AC15" s="12">
        <v>2332.4</v>
      </c>
    </row>
    <row r="16" spans="1:29" x14ac:dyDescent="0.25">
      <c r="A16" s="10" t="s">
        <v>42</v>
      </c>
      <c r="B16" s="11">
        <v>743</v>
      </c>
      <c r="C16" s="12">
        <v>0</v>
      </c>
      <c r="D16" s="12">
        <v>963.9</v>
      </c>
      <c r="E16" s="12">
        <v>1039.2</v>
      </c>
      <c r="F16" s="13">
        <v>1.0781201369436664</v>
      </c>
      <c r="G16" s="13">
        <v>1.0740702604346084</v>
      </c>
      <c r="H16" s="12">
        <v>1035.3</v>
      </c>
      <c r="I16" s="10">
        <v>1.393</v>
      </c>
      <c r="J16" s="17"/>
      <c r="K16" s="14">
        <v>0.16900000000000001</v>
      </c>
      <c r="L16" s="18"/>
      <c r="M16" s="14">
        <v>0.83099999999999996</v>
      </c>
      <c r="N16" s="18"/>
      <c r="O16" s="15">
        <v>5087.3999999999996</v>
      </c>
      <c r="P16" s="15">
        <v>5087.3999999999996</v>
      </c>
      <c r="Q16" s="18"/>
      <c r="R16" s="18"/>
      <c r="S16" s="15">
        <v>5087.3999999999996</v>
      </c>
      <c r="T16" s="15">
        <v>5087.3999999999996</v>
      </c>
      <c r="U16" s="15">
        <v>5087.3999999999996</v>
      </c>
      <c r="V16" s="16">
        <v>0</v>
      </c>
      <c r="W16" s="16">
        <v>1017.5</v>
      </c>
      <c r="X16" s="12">
        <v>4069.8999999999996</v>
      </c>
      <c r="Y16" s="16">
        <v>3482.7</v>
      </c>
      <c r="Z16" s="12">
        <v>0</v>
      </c>
      <c r="AA16" s="12">
        <v>4069.8999999999996</v>
      </c>
      <c r="AB16" s="12"/>
      <c r="AC16" s="12">
        <v>4069.8999999999996</v>
      </c>
    </row>
    <row r="17" spans="1:29" x14ac:dyDescent="0.25">
      <c r="A17" s="10" t="s">
        <v>43</v>
      </c>
      <c r="B17" s="11">
        <v>405</v>
      </c>
      <c r="C17" s="12">
        <v>0</v>
      </c>
      <c r="D17" s="12">
        <v>1047.9000000000001</v>
      </c>
      <c r="E17" s="12">
        <v>1126.0999999999999</v>
      </c>
      <c r="F17" s="13">
        <v>1.074625441358908</v>
      </c>
      <c r="G17" s="13">
        <v>1.0740702604346084</v>
      </c>
      <c r="H17" s="12">
        <v>1125.5</v>
      </c>
      <c r="I17" s="10">
        <v>2.7789999999999999</v>
      </c>
      <c r="J17" s="10"/>
      <c r="K17" s="14">
        <v>0.33700000000000002</v>
      </c>
      <c r="L17" s="14"/>
      <c r="M17" s="14">
        <v>0.66300000000000003</v>
      </c>
      <c r="N17" s="15"/>
      <c r="O17" s="15">
        <v>2212.4</v>
      </c>
      <c r="P17" s="15">
        <v>2212.4</v>
      </c>
      <c r="Q17" s="15"/>
      <c r="R17" s="15"/>
      <c r="S17" s="15">
        <v>2212.4</v>
      </c>
      <c r="T17" s="15">
        <v>2212.4</v>
      </c>
      <c r="U17" s="15">
        <v>2212.4</v>
      </c>
      <c r="V17" s="16">
        <v>0</v>
      </c>
      <c r="W17" s="16">
        <v>442.5</v>
      </c>
      <c r="X17" s="12">
        <v>1769.9</v>
      </c>
      <c r="Y17" s="16">
        <v>1093</v>
      </c>
      <c r="Z17" s="12">
        <v>0</v>
      </c>
      <c r="AA17" s="12">
        <v>1769.9</v>
      </c>
      <c r="AB17" s="12"/>
      <c r="AC17" s="12">
        <v>1769.9</v>
      </c>
    </row>
    <row r="18" spans="1:29" x14ac:dyDescent="0.25">
      <c r="A18" s="10" t="s">
        <v>44</v>
      </c>
      <c r="B18" s="11">
        <v>1313</v>
      </c>
      <c r="C18" s="12">
        <v>0</v>
      </c>
      <c r="D18" s="12">
        <v>3161.7</v>
      </c>
      <c r="E18" s="12">
        <v>3363.5</v>
      </c>
      <c r="F18" s="13">
        <v>1.0638264224942278</v>
      </c>
      <c r="G18" s="13">
        <v>1.0638264224942278</v>
      </c>
      <c r="H18" s="12">
        <v>3363.5</v>
      </c>
      <c r="I18" s="10">
        <v>2.5619999999999998</v>
      </c>
      <c r="J18" s="17"/>
      <c r="K18" s="14">
        <v>0.311</v>
      </c>
      <c r="L18" s="18"/>
      <c r="M18" s="14">
        <v>0.68899999999999995</v>
      </c>
      <c r="N18" s="18"/>
      <c r="O18" s="15">
        <v>7454</v>
      </c>
      <c r="P18" s="15">
        <v>7454</v>
      </c>
      <c r="Q18" s="18"/>
      <c r="R18" s="18"/>
      <c r="S18" s="15">
        <v>7454</v>
      </c>
      <c r="T18" s="15">
        <v>7454</v>
      </c>
      <c r="U18" s="15">
        <v>7454</v>
      </c>
      <c r="V18" s="16">
        <v>0</v>
      </c>
      <c r="W18" s="16">
        <v>1490.8</v>
      </c>
      <c r="X18" s="12">
        <v>5963.2</v>
      </c>
      <c r="Y18" s="16">
        <v>5690.1</v>
      </c>
      <c r="Z18" s="12">
        <v>0</v>
      </c>
      <c r="AA18" s="12">
        <v>5963.2</v>
      </c>
      <c r="AB18" s="12"/>
      <c r="AC18" s="12">
        <v>5963.2</v>
      </c>
    </row>
    <row r="19" spans="1:29" x14ac:dyDescent="0.25">
      <c r="A19" s="10" t="s">
        <v>45</v>
      </c>
      <c r="B19" s="11">
        <v>1371</v>
      </c>
      <c r="C19" s="12">
        <v>0</v>
      </c>
      <c r="D19" s="12">
        <v>6354.2</v>
      </c>
      <c r="E19" s="12">
        <v>6742.2</v>
      </c>
      <c r="F19" s="13">
        <v>1.0610619747568537</v>
      </c>
      <c r="G19" s="13">
        <v>1.0610619747568537</v>
      </c>
      <c r="H19" s="12">
        <v>6742.2</v>
      </c>
      <c r="I19" s="10">
        <v>4.9180000000000001</v>
      </c>
      <c r="J19" s="10"/>
      <c r="K19" s="14">
        <v>0.59699999999999998</v>
      </c>
      <c r="L19" s="14"/>
      <c r="M19" s="14">
        <v>0.40300000000000002</v>
      </c>
      <c r="N19" s="15"/>
      <c r="O19" s="15">
        <v>4552.5</v>
      </c>
      <c r="P19" s="15">
        <v>4552.5</v>
      </c>
      <c r="Q19" s="15"/>
      <c r="R19" s="15"/>
      <c r="S19" s="15">
        <v>4552.5</v>
      </c>
      <c r="T19" s="15">
        <v>4552.5</v>
      </c>
      <c r="U19" s="15">
        <v>4552.5</v>
      </c>
      <c r="V19" s="16">
        <v>0</v>
      </c>
      <c r="W19" s="16">
        <v>910.5</v>
      </c>
      <c r="X19" s="12">
        <v>3642</v>
      </c>
      <c r="Y19" s="16">
        <v>4704</v>
      </c>
      <c r="Z19" s="12">
        <v>1062</v>
      </c>
      <c r="AA19" s="12">
        <v>4704</v>
      </c>
      <c r="AB19" s="12"/>
      <c r="AC19" s="12">
        <v>4704</v>
      </c>
    </row>
    <row r="20" spans="1:29" x14ac:dyDescent="0.25">
      <c r="A20" s="10" t="s">
        <v>46</v>
      </c>
      <c r="B20" s="11">
        <v>1394</v>
      </c>
      <c r="C20" s="12">
        <v>0</v>
      </c>
      <c r="D20" s="12">
        <v>4805.1000000000004</v>
      </c>
      <c r="E20" s="12">
        <v>5086.2</v>
      </c>
      <c r="F20" s="13">
        <v>1.0585003433851532</v>
      </c>
      <c r="G20" s="13">
        <v>1.0585003433851532</v>
      </c>
      <c r="H20" s="12">
        <v>5086.2</v>
      </c>
      <c r="I20" s="10">
        <v>3.649</v>
      </c>
      <c r="J20" s="17"/>
      <c r="K20" s="14">
        <v>0.443</v>
      </c>
      <c r="L20" s="18"/>
      <c r="M20" s="14">
        <v>0.55700000000000005</v>
      </c>
      <c r="N20" s="18"/>
      <c r="O20" s="15">
        <v>6397.7</v>
      </c>
      <c r="P20" s="15">
        <v>6397.7</v>
      </c>
      <c r="Q20" s="18"/>
      <c r="R20" s="18"/>
      <c r="S20" s="15">
        <v>6397.7</v>
      </c>
      <c r="T20" s="15">
        <v>6397.7</v>
      </c>
      <c r="U20" s="15">
        <v>6397.7</v>
      </c>
      <c r="V20" s="16">
        <v>0</v>
      </c>
      <c r="W20" s="16">
        <v>1279.5</v>
      </c>
      <c r="X20" s="12">
        <v>5118.2</v>
      </c>
      <c r="Y20" s="16">
        <v>5871.4</v>
      </c>
      <c r="Z20" s="12">
        <v>753.19999999999982</v>
      </c>
      <c r="AA20" s="12">
        <v>5871.4</v>
      </c>
      <c r="AB20" s="12"/>
      <c r="AC20" s="12">
        <v>5871.4</v>
      </c>
    </row>
    <row r="21" spans="1:29" x14ac:dyDescent="0.25">
      <c r="A21" s="10" t="s">
        <v>47</v>
      </c>
      <c r="B21" s="11">
        <v>1022</v>
      </c>
      <c r="C21" s="12">
        <v>0</v>
      </c>
      <c r="D21" s="12">
        <v>1376.9</v>
      </c>
      <c r="E21" s="12">
        <v>1475.7</v>
      </c>
      <c r="F21" s="13">
        <v>1.0717553925484784</v>
      </c>
      <c r="G21" s="13">
        <v>1.0717553925484784</v>
      </c>
      <c r="H21" s="12">
        <v>1475.7</v>
      </c>
      <c r="I21" s="10">
        <v>1.444</v>
      </c>
      <c r="J21" s="10"/>
      <c r="K21" s="14">
        <v>0.17499999999999999</v>
      </c>
      <c r="L21" s="14"/>
      <c r="M21" s="14">
        <v>0.82499999999999996</v>
      </c>
      <c r="N21" s="15"/>
      <c r="O21" s="15">
        <v>6947.2</v>
      </c>
      <c r="P21" s="15">
        <v>6947.2</v>
      </c>
      <c r="Q21" s="15"/>
      <c r="R21" s="15"/>
      <c r="S21" s="15">
        <v>6947.2</v>
      </c>
      <c r="T21" s="15">
        <v>6947.2</v>
      </c>
      <c r="U21" s="15">
        <v>6947.2</v>
      </c>
      <c r="V21" s="16">
        <v>0</v>
      </c>
      <c r="W21" s="16">
        <v>1389.4</v>
      </c>
      <c r="X21" s="12">
        <v>5557.7999999999993</v>
      </c>
      <c r="Y21" s="16">
        <v>4859</v>
      </c>
      <c r="Z21" s="12">
        <v>0</v>
      </c>
      <c r="AA21" s="12">
        <v>5557.7999999999993</v>
      </c>
      <c r="AB21" s="12"/>
      <c r="AC21" s="12">
        <v>5557.7999999999993</v>
      </c>
    </row>
    <row r="22" spans="1:29" x14ac:dyDescent="0.25">
      <c r="A22" s="10" t="s">
        <v>48</v>
      </c>
      <c r="B22" s="11">
        <v>13735</v>
      </c>
      <c r="C22" s="12">
        <v>3368</v>
      </c>
      <c r="D22" s="12">
        <v>107341.8</v>
      </c>
      <c r="E22" s="12">
        <v>115193.7</v>
      </c>
      <c r="F22" s="13">
        <v>1.0731485777208878</v>
      </c>
      <c r="G22" s="13">
        <v>1.0731485777208878</v>
      </c>
      <c r="H22" s="12">
        <v>115193.7</v>
      </c>
      <c r="I22" s="10">
        <v>8.3870000000000005</v>
      </c>
      <c r="J22" s="17">
        <v>0.501</v>
      </c>
      <c r="K22" s="18"/>
      <c r="L22" s="17">
        <v>0.44500000000000001</v>
      </c>
      <c r="M22" s="14"/>
      <c r="N22" s="18">
        <v>102247.6</v>
      </c>
      <c r="O22" s="18"/>
      <c r="P22" s="15">
        <v>102247.6</v>
      </c>
      <c r="Q22" s="10">
        <v>0.23</v>
      </c>
      <c r="R22" s="19">
        <v>125764.6</v>
      </c>
      <c r="S22" s="18"/>
      <c r="T22" s="15">
        <v>125764.6</v>
      </c>
      <c r="U22" s="15">
        <v>125764.6</v>
      </c>
      <c r="V22" s="16">
        <v>62882.3</v>
      </c>
      <c r="W22" s="16">
        <v>12576.5</v>
      </c>
      <c r="X22" s="12">
        <v>50305.8</v>
      </c>
      <c r="Y22" s="16">
        <v>124305.3</v>
      </c>
      <c r="Z22" s="12">
        <v>11117.199999999997</v>
      </c>
      <c r="AA22" s="12">
        <v>61423</v>
      </c>
      <c r="AB22" s="12">
        <v>61423</v>
      </c>
      <c r="AC22" s="12"/>
    </row>
    <row r="23" spans="1:29" x14ac:dyDescent="0.25">
      <c r="A23" s="17" t="s">
        <v>49</v>
      </c>
      <c r="B23" s="28">
        <v>38113</v>
      </c>
      <c r="C23" s="18">
        <v>5358</v>
      </c>
      <c r="D23" s="18">
        <v>427822.80000000005</v>
      </c>
      <c r="E23" s="18">
        <v>459598</v>
      </c>
      <c r="F23" s="18"/>
      <c r="G23" s="18"/>
      <c r="H23" s="18">
        <v>459305.30000000005</v>
      </c>
      <c r="I23" s="10"/>
      <c r="J23" s="10"/>
      <c r="K23" s="14"/>
      <c r="L23" s="14"/>
      <c r="M23" s="14"/>
      <c r="N23" s="18">
        <v>287550.59999999998</v>
      </c>
      <c r="O23" s="18">
        <v>170649.9</v>
      </c>
      <c r="P23" s="18">
        <v>458200.5</v>
      </c>
      <c r="Q23" s="18"/>
      <c r="R23" s="18">
        <v>287550.59999999998</v>
      </c>
      <c r="S23" s="18">
        <v>170649.9</v>
      </c>
      <c r="T23" s="18">
        <v>458200.5</v>
      </c>
      <c r="U23" s="18">
        <v>458200.5</v>
      </c>
      <c r="V23" s="18">
        <v>100642.7</v>
      </c>
      <c r="W23" s="18">
        <v>71511.5</v>
      </c>
      <c r="X23" s="18">
        <v>286046.29999999993</v>
      </c>
      <c r="Y23" s="18">
        <v>326446.60000000009</v>
      </c>
      <c r="Z23" s="18">
        <v>0</v>
      </c>
      <c r="AA23" s="18">
        <v>286046.29999999993</v>
      </c>
      <c r="AB23" s="18">
        <v>149526.29999999996</v>
      </c>
      <c r="AC23" s="18">
        <v>136520</v>
      </c>
    </row>
    <row r="24" spans="1:29" x14ac:dyDescent="0.25">
      <c r="A24" s="20" t="s">
        <v>50</v>
      </c>
      <c r="B24" s="11">
        <v>27184</v>
      </c>
      <c r="C24" s="12">
        <v>0</v>
      </c>
      <c r="D24" s="12">
        <v>112906.6</v>
      </c>
      <c r="E24" s="12">
        <v>121151.5</v>
      </c>
      <c r="F24" s="13">
        <v>1.0730240747662227</v>
      </c>
      <c r="G24" s="13">
        <v>1.0730240747662227</v>
      </c>
      <c r="H24" s="12">
        <v>121151.5</v>
      </c>
      <c r="I24" s="10">
        <v>4.4569999999999999</v>
      </c>
      <c r="J24" s="17"/>
      <c r="K24" s="14">
        <v>0.54100000000000004</v>
      </c>
      <c r="L24" s="18"/>
      <c r="M24" s="14">
        <v>0.45900000000000002</v>
      </c>
      <c r="N24" s="18"/>
      <c r="O24" s="15">
        <v>102808.7</v>
      </c>
      <c r="P24" s="15">
        <v>102808.7</v>
      </c>
      <c r="Q24" s="18"/>
      <c r="R24" s="18"/>
      <c r="S24" s="15">
        <v>102808.7</v>
      </c>
      <c r="T24" s="15">
        <v>102808.7</v>
      </c>
      <c r="U24" s="15">
        <v>102808.7</v>
      </c>
      <c r="V24" s="16">
        <v>0</v>
      </c>
      <c r="W24" s="16">
        <v>20561.7</v>
      </c>
      <c r="X24" s="12">
        <v>82247</v>
      </c>
      <c r="Y24" s="16">
        <v>65350.500000000007</v>
      </c>
      <c r="Z24" s="12">
        <v>0</v>
      </c>
      <c r="AA24" s="12">
        <v>82247</v>
      </c>
      <c r="AB24" s="12"/>
      <c r="AC24" s="12">
        <v>82247</v>
      </c>
    </row>
    <row r="25" spans="1:29" x14ac:dyDescent="0.25">
      <c r="A25" s="20" t="s">
        <v>51</v>
      </c>
      <c r="B25" s="11">
        <v>1521</v>
      </c>
      <c r="C25" s="12">
        <v>0</v>
      </c>
      <c r="D25" s="12">
        <v>3227.6</v>
      </c>
      <c r="E25" s="12">
        <v>3451.7</v>
      </c>
      <c r="F25" s="13">
        <v>1.0694323955880529</v>
      </c>
      <c r="G25" s="13">
        <v>1.0694323955880529</v>
      </c>
      <c r="H25" s="12">
        <v>3451.7</v>
      </c>
      <c r="I25" s="10">
        <v>2.2690000000000001</v>
      </c>
      <c r="J25" s="10"/>
      <c r="K25" s="14">
        <v>0.27500000000000002</v>
      </c>
      <c r="L25" s="14"/>
      <c r="M25" s="14">
        <v>0.72499999999999998</v>
      </c>
      <c r="N25" s="15"/>
      <c r="O25" s="15">
        <v>9086</v>
      </c>
      <c r="P25" s="15">
        <v>9086</v>
      </c>
      <c r="Q25" s="15"/>
      <c r="R25" s="15"/>
      <c r="S25" s="15">
        <v>9086</v>
      </c>
      <c r="T25" s="15">
        <v>9086</v>
      </c>
      <c r="U25" s="15">
        <v>9086</v>
      </c>
      <c r="V25" s="16">
        <v>0</v>
      </c>
      <c r="W25" s="16">
        <v>1817.2</v>
      </c>
      <c r="X25" s="12">
        <v>7268.8</v>
      </c>
      <c r="Y25" s="16">
        <v>5948.6</v>
      </c>
      <c r="Z25" s="12">
        <v>0</v>
      </c>
      <c r="AA25" s="12">
        <v>7268.8</v>
      </c>
      <c r="AB25" s="12"/>
      <c r="AC25" s="12">
        <v>7268.8</v>
      </c>
    </row>
    <row r="26" spans="1:29" x14ac:dyDescent="0.25">
      <c r="A26" s="20" t="s">
        <v>52</v>
      </c>
      <c r="B26" s="11">
        <v>801</v>
      </c>
      <c r="C26" s="12">
        <v>0</v>
      </c>
      <c r="D26" s="12">
        <v>978.1</v>
      </c>
      <c r="E26" s="12">
        <v>1051.2</v>
      </c>
      <c r="F26" s="13">
        <v>1.0747367344852266</v>
      </c>
      <c r="G26" s="13">
        <v>1.0740702604346084</v>
      </c>
      <c r="H26" s="12">
        <v>1050.5</v>
      </c>
      <c r="I26" s="10">
        <v>1.3109999999999999</v>
      </c>
      <c r="J26" s="17"/>
      <c r="K26" s="14">
        <v>0.159</v>
      </c>
      <c r="L26" s="18"/>
      <c r="M26" s="14">
        <v>0.84099999999999997</v>
      </c>
      <c r="N26" s="18"/>
      <c r="O26" s="15">
        <v>5550.5</v>
      </c>
      <c r="P26" s="15">
        <v>5550.5</v>
      </c>
      <c r="Q26" s="18"/>
      <c r="R26" s="18"/>
      <c r="S26" s="15">
        <v>5550.5</v>
      </c>
      <c r="T26" s="15">
        <v>5550.5</v>
      </c>
      <c r="U26" s="15">
        <v>5550.5</v>
      </c>
      <c r="V26" s="16">
        <v>0</v>
      </c>
      <c r="W26" s="16">
        <v>1110.0999999999999</v>
      </c>
      <c r="X26" s="12">
        <v>4440.3999999999996</v>
      </c>
      <c r="Y26" s="16">
        <v>3738.6</v>
      </c>
      <c r="Z26" s="12">
        <v>0</v>
      </c>
      <c r="AA26" s="12">
        <v>4440.3999999999996</v>
      </c>
      <c r="AB26" s="12"/>
      <c r="AC26" s="12">
        <v>4440.3999999999996</v>
      </c>
    </row>
    <row r="27" spans="1:29" x14ac:dyDescent="0.25">
      <c r="A27" s="20" t="s">
        <v>53</v>
      </c>
      <c r="B27" s="11">
        <v>1002</v>
      </c>
      <c r="C27" s="12">
        <v>0</v>
      </c>
      <c r="D27" s="12">
        <v>1261.5999999999999</v>
      </c>
      <c r="E27" s="12">
        <v>1357.5</v>
      </c>
      <c r="F27" s="13">
        <v>1.0760145846544071</v>
      </c>
      <c r="G27" s="13">
        <v>1.0740702604346084</v>
      </c>
      <c r="H27" s="12">
        <v>1355</v>
      </c>
      <c r="I27" s="10">
        <v>1.3520000000000001</v>
      </c>
      <c r="J27" s="10"/>
      <c r="K27" s="14">
        <v>0.16400000000000001</v>
      </c>
      <c r="L27" s="14"/>
      <c r="M27" s="14">
        <v>0.83599999999999997</v>
      </c>
      <c r="N27" s="15"/>
      <c r="O27" s="15">
        <v>6902</v>
      </c>
      <c r="P27" s="15">
        <v>6902</v>
      </c>
      <c r="Q27" s="15"/>
      <c r="R27" s="15"/>
      <c r="S27" s="15">
        <v>6902</v>
      </c>
      <c r="T27" s="15">
        <v>6902</v>
      </c>
      <c r="U27" s="15">
        <v>6902</v>
      </c>
      <c r="V27" s="16">
        <v>0</v>
      </c>
      <c r="W27" s="16">
        <v>1380.4</v>
      </c>
      <c r="X27" s="12">
        <v>5521.6</v>
      </c>
      <c r="Y27" s="16">
        <v>4720.2</v>
      </c>
      <c r="Z27" s="12">
        <v>0</v>
      </c>
      <c r="AA27" s="12">
        <v>5521.6</v>
      </c>
      <c r="AB27" s="12"/>
      <c r="AC27" s="12">
        <v>5521.6</v>
      </c>
    </row>
    <row r="28" spans="1:29" x14ac:dyDescent="0.25">
      <c r="A28" s="20" t="s">
        <v>54</v>
      </c>
      <c r="B28" s="11">
        <v>500</v>
      </c>
      <c r="C28" s="12">
        <v>0</v>
      </c>
      <c r="D28" s="12">
        <v>904.3</v>
      </c>
      <c r="E28" s="12">
        <v>964.6</v>
      </c>
      <c r="F28" s="13">
        <v>1.0666814110361607</v>
      </c>
      <c r="G28" s="13">
        <v>1.0666814110361607</v>
      </c>
      <c r="H28" s="12">
        <v>964.6</v>
      </c>
      <c r="I28" s="10">
        <v>1.929</v>
      </c>
      <c r="J28" s="17"/>
      <c r="K28" s="14">
        <v>0.23400000000000001</v>
      </c>
      <c r="L28" s="18"/>
      <c r="M28" s="14">
        <v>0.76600000000000001</v>
      </c>
      <c r="N28" s="18"/>
      <c r="O28" s="15">
        <v>3155.7</v>
      </c>
      <c r="P28" s="15">
        <v>3155.7</v>
      </c>
      <c r="Q28" s="18"/>
      <c r="R28" s="18"/>
      <c r="S28" s="15">
        <v>3155.7</v>
      </c>
      <c r="T28" s="15">
        <v>3155.7</v>
      </c>
      <c r="U28" s="15">
        <v>3155.7</v>
      </c>
      <c r="V28" s="16">
        <v>0</v>
      </c>
      <c r="W28" s="16">
        <v>631.1</v>
      </c>
      <c r="X28" s="12">
        <v>2524.6</v>
      </c>
      <c r="Y28" s="16">
        <v>2056.6999999999998</v>
      </c>
      <c r="Z28" s="12">
        <v>0</v>
      </c>
      <c r="AA28" s="12">
        <v>2524.6</v>
      </c>
      <c r="AB28" s="12"/>
      <c r="AC28" s="12">
        <v>2524.6</v>
      </c>
    </row>
    <row r="29" spans="1:29" x14ac:dyDescent="0.25">
      <c r="A29" s="20" t="s">
        <v>55</v>
      </c>
      <c r="B29" s="11">
        <v>804</v>
      </c>
      <c r="C29" s="12">
        <v>0</v>
      </c>
      <c r="D29" s="12">
        <v>1308.3</v>
      </c>
      <c r="E29" s="12">
        <v>1396.5</v>
      </c>
      <c r="F29" s="13">
        <v>1.0674157303370786</v>
      </c>
      <c r="G29" s="13">
        <v>1.0674157303370786</v>
      </c>
      <c r="H29" s="12">
        <v>1396.5</v>
      </c>
      <c r="I29" s="10">
        <v>1.7370000000000001</v>
      </c>
      <c r="J29" s="10"/>
      <c r="K29" s="14">
        <v>0.21099999999999999</v>
      </c>
      <c r="L29" s="14"/>
      <c r="M29" s="14">
        <v>0.78900000000000003</v>
      </c>
      <c r="N29" s="15"/>
      <c r="O29" s="15">
        <v>5226.8</v>
      </c>
      <c r="P29" s="15">
        <v>5226.8</v>
      </c>
      <c r="Q29" s="15"/>
      <c r="R29" s="15"/>
      <c r="S29" s="15">
        <v>5226.8</v>
      </c>
      <c r="T29" s="15">
        <v>5226.8</v>
      </c>
      <c r="U29" s="15">
        <v>5226.8</v>
      </c>
      <c r="V29" s="16">
        <v>0</v>
      </c>
      <c r="W29" s="16">
        <v>1045.4000000000001</v>
      </c>
      <c r="X29" s="12">
        <v>4181.3999999999996</v>
      </c>
      <c r="Y29" s="16">
        <v>3475.6</v>
      </c>
      <c r="Z29" s="12">
        <v>0</v>
      </c>
      <c r="AA29" s="12">
        <v>4181.3999999999996</v>
      </c>
      <c r="AB29" s="12"/>
      <c r="AC29" s="12">
        <v>4181.3999999999996</v>
      </c>
    </row>
    <row r="30" spans="1:29" x14ac:dyDescent="0.25">
      <c r="A30" s="20" t="s">
        <v>56</v>
      </c>
      <c r="B30" s="11">
        <v>1613</v>
      </c>
      <c r="C30" s="12">
        <v>0</v>
      </c>
      <c r="D30" s="12">
        <v>2888.3</v>
      </c>
      <c r="E30" s="12">
        <v>3100</v>
      </c>
      <c r="F30" s="13">
        <v>1.073295710279403</v>
      </c>
      <c r="G30" s="13">
        <v>1.073295710279403</v>
      </c>
      <c r="H30" s="12">
        <v>3100</v>
      </c>
      <c r="I30" s="10">
        <v>1.9219999999999999</v>
      </c>
      <c r="J30" s="17"/>
      <c r="K30" s="14">
        <v>0.23300000000000001</v>
      </c>
      <c r="L30" s="18"/>
      <c r="M30" s="14">
        <v>0.76700000000000002</v>
      </c>
      <c r="N30" s="18"/>
      <c r="O30" s="15">
        <v>10193.700000000001</v>
      </c>
      <c r="P30" s="15">
        <v>10193.700000000001</v>
      </c>
      <c r="Q30" s="18"/>
      <c r="R30" s="18"/>
      <c r="S30" s="15">
        <v>10193.700000000001</v>
      </c>
      <c r="T30" s="15">
        <v>10193.700000000001</v>
      </c>
      <c r="U30" s="15">
        <v>10193.700000000001</v>
      </c>
      <c r="V30" s="16">
        <v>0</v>
      </c>
      <c r="W30" s="16">
        <v>2038.7</v>
      </c>
      <c r="X30" s="12">
        <v>8155.0000000000009</v>
      </c>
      <c r="Y30" s="16">
        <v>6422.1</v>
      </c>
      <c r="Z30" s="12">
        <v>0</v>
      </c>
      <c r="AA30" s="12">
        <v>8155.0000000000009</v>
      </c>
      <c r="AB30" s="12"/>
      <c r="AC30" s="12">
        <v>8155.0000000000009</v>
      </c>
    </row>
    <row r="31" spans="1:29" x14ac:dyDescent="0.25">
      <c r="A31" s="20" t="s">
        <v>57</v>
      </c>
      <c r="B31" s="11">
        <v>763</v>
      </c>
      <c r="C31" s="12">
        <v>0</v>
      </c>
      <c r="D31" s="12">
        <v>2009.7</v>
      </c>
      <c r="E31" s="12">
        <v>2168.1</v>
      </c>
      <c r="F31" s="13">
        <v>1.0788177339901477</v>
      </c>
      <c r="G31" s="13">
        <v>1.0740702604346084</v>
      </c>
      <c r="H31" s="12">
        <v>2158.6</v>
      </c>
      <c r="I31" s="10">
        <v>2.8290000000000002</v>
      </c>
      <c r="J31" s="10"/>
      <c r="K31" s="14">
        <v>0.34300000000000003</v>
      </c>
      <c r="L31" s="14"/>
      <c r="M31" s="14">
        <v>0.65700000000000003</v>
      </c>
      <c r="N31" s="15"/>
      <c r="O31" s="15">
        <v>4130.3999999999996</v>
      </c>
      <c r="P31" s="15">
        <v>4130.3999999999996</v>
      </c>
      <c r="Q31" s="15"/>
      <c r="R31" s="15"/>
      <c r="S31" s="15">
        <v>4130.3999999999996</v>
      </c>
      <c r="T31" s="15">
        <v>4130.3999999999996</v>
      </c>
      <c r="U31" s="15">
        <v>4130.3999999999996</v>
      </c>
      <c r="V31" s="16">
        <v>0</v>
      </c>
      <c r="W31" s="16">
        <v>826.1</v>
      </c>
      <c r="X31" s="12">
        <v>3304.2999999999997</v>
      </c>
      <c r="Y31" s="16">
        <v>2961.3</v>
      </c>
      <c r="Z31" s="12">
        <v>0</v>
      </c>
      <c r="AA31" s="12">
        <v>3304.2999999999997</v>
      </c>
      <c r="AB31" s="12"/>
      <c r="AC31" s="12">
        <v>3304.2999999999997</v>
      </c>
    </row>
    <row r="32" spans="1:29" x14ac:dyDescent="0.25">
      <c r="A32" s="20" t="s">
        <v>58</v>
      </c>
      <c r="B32" s="11">
        <v>1299</v>
      </c>
      <c r="C32" s="12">
        <v>0</v>
      </c>
      <c r="D32" s="12">
        <v>1587.7</v>
      </c>
      <c r="E32" s="12">
        <v>1700.9</v>
      </c>
      <c r="F32" s="13">
        <v>1.0712981041758518</v>
      </c>
      <c r="G32" s="13">
        <v>1.0712981041758518</v>
      </c>
      <c r="H32" s="12">
        <v>1700.9</v>
      </c>
      <c r="I32" s="10">
        <v>1.3089999999999999</v>
      </c>
      <c r="J32" s="17"/>
      <c r="K32" s="14">
        <v>0.159</v>
      </c>
      <c r="L32" s="18"/>
      <c r="M32" s="14">
        <v>0.84099999999999997</v>
      </c>
      <c r="N32" s="18"/>
      <c r="O32" s="15">
        <v>9001.4</v>
      </c>
      <c r="P32" s="15">
        <v>9001.4</v>
      </c>
      <c r="Q32" s="18"/>
      <c r="R32" s="18"/>
      <c r="S32" s="15">
        <v>9001.4</v>
      </c>
      <c r="T32" s="15">
        <v>9001.4</v>
      </c>
      <c r="U32" s="15">
        <v>9001.4</v>
      </c>
      <c r="V32" s="16">
        <v>0</v>
      </c>
      <c r="W32" s="16">
        <v>1800.3</v>
      </c>
      <c r="X32" s="12">
        <v>7201.0999999999995</v>
      </c>
      <c r="Y32" s="16">
        <v>6062.6</v>
      </c>
      <c r="Z32" s="12">
        <v>0</v>
      </c>
      <c r="AA32" s="12">
        <v>7201.0999999999995</v>
      </c>
      <c r="AB32" s="12"/>
      <c r="AC32" s="12">
        <v>7201.0999999999995</v>
      </c>
    </row>
    <row r="33" spans="1:29" x14ac:dyDescent="0.25">
      <c r="A33" s="20" t="s">
        <v>59</v>
      </c>
      <c r="B33" s="11">
        <v>828</v>
      </c>
      <c r="C33" s="12">
        <v>0</v>
      </c>
      <c r="D33" s="12">
        <v>1997.7</v>
      </c>
      <c r="E33" s="12">
        <v>2149.5</v>
      </c>
      <c r="F33" s="13">
        <v>1.0759873854933173</v>
      </c>
      <c r="G33" s="13">
        <v>1.0740702604346084</v>
      </c>
      <c r="H33" s="12">
        <v>2145.6999999999998</v>
      </c>
      <c r="I33" s="10">
        <v>2.5910000000000002</v>
      </c>
      <c r="J33" s="10"/>
      <c r="K33" s="14">
        <v>0.314</v>
      </c>
      <c r="L33" s="14"/>
      <c r="M33" s="14">
        <v>0.68600000000000005</v>
      </c>
      <c r="N33" s="15"/>
      <c r="O33" s="15">
        <v>4680.1000000000004</v>
      </c>
      <c r="P33" s="15">
        <v>4680.1000000000004</v>
      </c>
      <c r="Q33" s="15"/>
      <c r="R33" s="15"/>
      <c r="S33" s="15">
        <v>4680.1000000000004</v>
      </c>
      <c r="T33" s="15">
        <v>4680.1000000000004</v>
      </c>
      <c r="U33" s="15">
        <v>4680.1000000000004</v>
      </c>
      <c r="V33" s="16">
        <v>0</v>
      </c>
      <c r="W33" s="16">
        <v>936</v>
      </c>
      <c r="X33" s="12">
        <v>3744.1000000000004</v>
      </c>
      <c r="Y33" s="16">
        <v>2861</v>
      </c>
      <c r="Z33" s="12">
        <v>0</v>
      </c>
      <c r="AA33" s="12">
        <v>3744.1000000000004</v>
      </c>
      <c r="AB33" s="12"/>
      <c r="AC33" s="12">
        <v>3744.1000000000004</v>
      </c>
    </row>
    <row r="34" spans="1:29" x14ac:dyDescent="0.25">
      <c r="A34" s="20" t="s">
        <v>60</v>
      </c>
      <c r="B34" s="11">
        <v>592</v>
      </c>
      <c r="C34" s="12">
        <v>0</v>
      </c>
      <c r="D34" s="12">
        <v>951.1</v>
      </c>
      <c r="E34" s="12">
        <v>1006.9</v>
      </c>
      <c r="F34" s="13">
        <v>1.0586689096835242</v>
      </c>
      <c r="G34" s="13">
        <v>1.0586689096835242</v>
      </c>
      <c r="H34" s="12">
        <v>1006.9</v>
      </c>
      <c r="I34" s="10">
        <v>1.7010000000000001</v>
      </c>
      <c r="J34" s="17"/>
      <c r="K34" s="14">
        <v>0.20599999999999999</v>
      </c>
      <c r="L34" s="18"/>
      <c r="M34" s="14">
        <v>0.79400000000000004</v>
      </c>
      <c r="N34" s="18"/>
      <c r="O34" s="15">
        <v>3873</v>
      </c>
      <c r="P34" s="15">
        <v>3873</v>
      </c>
      <c r="Q34" s="18"/>
      <c r="R34" s="18"/>
      <c r="S34" s="15">
        <v>3873</v>
      </c>
      <c r="T34" s="15">
        <v>3873</v>
      </c>
      <c r="U34" s="15">
        <v>3873</v>
      </c>
      <c r="V34" s="16">
        <v>0</v>
      </c>
      <c r="W34" s="16">
        <v>774.6</v>
      </c>
      <c r="X34" s="12">
        <v>3098.4</v>
      </c>
      <c r="Y34" s="16">
        <v>2601</v>
      </c>
      <c r="Z34" s="12">
        <v>0</v>
      </c>
      <c r="AA34" s="12">
        <v>3098.4</v>
      </c>
      <c r="AB34" s="12"/>
      <c r="AC34" s="12">
        <v>3098.4</v>
      </c>
    </row>
    <row r="35" spans="1:29" x14ac:dyDescent="0.25">
      <c r="A35" s="20" t="s">
        <v>61</v>
      </c>
      <c r="B35" s="11">
        <v>1206</v>
      </c>
      <c r="C35" s="12">
        <v>0</v>
      </c>
      <c r="D35" s="12">
        <v>3665.6</v>
      </c>
      <c r="E35" s="12">
        <v>3900.5</v>
      </c>
      <c r="F35" s="13">
        <v>1.0640822784810127</v>
      </c>
      <c r="G35" s="13">
        <v>1.0640822784810127</v>
      </c>
      <c r="H35" s="12">
        <v>3900.5</v>
      </c>
      <c r="I35" s="10">
        <v>3.234</v>
      </c>
      <c r="J35" s="10"/>
      <c r="K35" s="14">
        <v>0.39200000000000002</v>
      </c>
      <c r="L35" s="14"/>
      <c r="M35" s="14">
        <v>0.60799999999999998</v>
      </c>
      <c r="N35" s="15"/>
      <c r="O35" s="15">
        <v>6041.6</v>
      </c>
      <c r="P35" s="15">
        <v>6041.6</v>
      </c>
      <c r="Q35" s="15"/>
      <c r="R35" s="15"/>
      <c r="S35" s="15">
        <v>6041.6</v>
      </c>
      <c r="T35" s="15">
        <v>6041.6</v>
      </c>
      <c r="U35" s="15">
        <v>6041.6</v>
      </c>
      <c r="V35" s="16">
        <v>0</v>
      </c>
      <c r="W35" s="16">
        <v>1208.3</v>
      </c>
      <c r="X35" s="12">
        <v>4833.3</v>
      </c>
      <c r="Y35" s="16">
        <v>4378.2999999999993</v>
      </c>
      <c r="Z35" s="12">
        <v>0</v>
      </c>
      <c r="AA35" s="12">
        <v>4833.3</v>
      </c>
      <c r="AB35" s="12"/>
      <c r="AC35" s="12">
        <v>4833.3</v>
      </c>
    </row>
    <row r="36" spans="1:29" x14ac:dyDescent="0.25">
      <c r="A36" s="10" t="s">
        <v>48</v>
      </c>
      <c r="B36" s="11">
        <v>38113</v>
      </c>
      <c r="C36" s="12">
        <v>5358</v>
      </c>
      <c r="D36" s="12">
        <v>294136.2</v>
      </c>
      <c r="E36" s="12">
        <v>316199.09999999998</v>
      </c>
      <c r="F36" s="13">
        <v>1.075009128424179</v>
      </c>
      <c r="G36" s="13">
        <v>1.0740702604346084</v>
      </c>
      <c r="H36" s="12">
        <v>315922.90000000002</v>
      </c>
      <c r="I36" s="10">
        <v>8.2889999999999997</v>
      </c>
      <c r="J36" s="17">
        <v>0.495</v>
      </c>
      <c r="K36" s="18"/>
      <c r="L36" s="17">
        <v>0.45100000000000001</v>
      </c>
      <c r="M36" s="14"/>
      <c r="N36" s="18">
        <v>287550.59999999998</v>
      </c>
      <c r="O36" s="18"/>
      <c r="P36" s="15">
        <v>287550.59999999998</v>
      </c>
      <c r="Q36" s="10">
        <v>0</v>
      </c>
      <c r="R36" s="19">
        <v>287550.59999999998</v>
      </c>
      <c r="S36" s="18"/>
      <c r="T36" s="15">
        <v>287550.59999999998</v>
      </c>
      <c r="U36" s="15">
        <v>287550.59999999998</v>
      </c>
      <c r="V36" s="16">
        <v>100642.7</v>
      </c>
      <c r="W36" s="16">
        <v>37381.599999999999</v>
      </c>
      <c r="X36" s="12">
        <v>149526.29999999996</v>
      </c>
      <c r="Y36" s="16">
        <v>215870.10000000003</v>
      </c>
      <c r="Z36" s="12">
        <v>0</v>
      </c>
      <c r="AA36" s="12">
        <v>149526.29999999996</v>
      </c>
      <c r="AB36" s="12">
        <v>149526.29999999996</v>
      </c>
      <c r="AC36" s="12"/>
    </row>
    <row r="37" spans="1:29" x14ac:dyDescent="0.25">
      <c r="A37" s="17" t="s">
        <v>62</v>
      </c>
      <c r="B37" s="28">
        <v>24998</v>
      </c>
      <c r="C37" s="18">
        <v>3374</v>
      </c>
      <c r="D37" s="18">
        <v>288725</v>
      </c>
      <c r="E37" s="18">
        <v>309506.10000000003</v>
      </c>
      <c r="F37" s="18"/>
      <c r="G37" s="18"/>
      <c r="H37" s="18">
        <v>309504.30000000005</v>
      </c>
      <c r="I37" s="10"/>
      <c r="J37" s="10"/>
      <c r="K37" s="14"/>
      <c r="L37" s="14"/>
      <c r="M37" s="14"/>
      <c r="N37" s="18">
        <v>173129.2</v>
      </c>
      <c r="O37" s="18">
        <v>119191.5</v>
      </c>
      <c r="P37" s="18">
        <v>292320.7</v>
      </c>
      <c r="Q37" s="18"/>
      <c r="R37" s="18">
        <v>173129.2</v>
      </c>
      <c r="S37" s="18">
        <v>119191.5</v>
      </c>
      <c r="T37" s="18">
        <v>292320.7</v>
      </c>
      <c r="U37" s="18">
        <v>292320.7</v>
      </c>
      <c r="V37" s="18">
        <v>86564.6</v>
      </c>
      <c r="W37" s="18">
        <v>41151.200000000004</v>
      </c>
      <c r="X37" s="18">
        <v>164604.9</v>
      </c>
      <c r="Y37" s="18">
        <v>236563.19999999995</v>
      </c>
      <c r="Z37" s="18">
        <v>560.99999999999966</v>
      </c>
      <c r="AA37" s="18">
        <v>165165.90000000002</v>
      </c>
      <c r="AB37" s="18">
        <v>69251.700000000012</v>
      </c>
      <c r="AC37" s="18">
        <v>95914.2</v>
      </c>
    </row>
    <row r="38" spans="1:29" x14ac:dyDescent="0.25">
      <c r="A38" s="10" t="s">
        <v>63</v>
      </c>
      <c r="B38" s="11">
        <v>15308</v>
      </c>
      <c r="C38" s="12">
        <v>0</v>
      </c>
      <c r="D38" s="12">
        <v>61476.800000000003</v>
      </c>
      <c r="E38" s="12">
        <v>66019.7</v>
      </c>
      <c r="F38" s="13">
        <v>1.0738961689612991</v>
      </c>
      <c r="G38" s="13">
        <v>1.0738961689612991</v>
      </c>
      <c r="H38" s="12">
        <v>66019.7</v>
      </c>
      <c r="I38" s="10">
        <v>4.3129999999999997</v>
      </c>
      <c r="J38" s="17"/>
      <c r="K38" s="14">
        <v>0.52300000000000002</v>
      </c>
      <c r="L38" s="18"/>
      <c r="M38" s="14">
        <v>0.47699999999999998</v>
      </c>
      <c r="N38" s="18"/>
      <c r="O38" s="15">
        <v>60164.5</v>
      </c>
      <c r="P38" s="15">
        <v>60164.5</v>
      </c>
      <c r="Q38" s="18"/>
      <c r="R38" s="18"/>
      <c r="S38" s="15">
        <v>60164.5</v>
      </c>
      <c r="T38" s="15">
        <v>60164.5</v>
      </c>
      <c r="U38" s="15">
        <v>60164.5</v>
      </c>
      <c r="V38" s="16">
        <v>0</v>
      </c>
      <c r="W38" s="16">
        <v>12032.9</v>
      </c>
      <c r="X38" s="12">
        <v>48131.6</v>
      </c>
      <c r="Y38" s="16">
        <v>41863.799999999996</v>
      </c>
      <c r="Z38" s="12">
        <v>0</v>
      </c>
      <c r="AA38" s="12">
        <v>48131.6</v>
      </c>
      <c r="AB38" s="12"/>
      <c r="AC38" s="12">
        <v>48131.6</v>
      </c>
    </row>
    <row r="39" spans="1:29" x14ac:dyDescent="0.25">
      <c r="A39" s="10" t="s">
        <v>64</v>
      </c>
      <c r="B39" s="11">
        <v>458</v>
      </c>
      <c r="C39" s="12">
        <v>0</v>
      </c>
      <c r="D39" s="12">
        <v>896.7</v>
      </c>
      <c r="E39" s="12">
        <v>947.9</v>
      </c>
      <c r="F39" s="13">
        <v>1.0570982491357197</v>
      </c>
      <c r="G39" s="13">
        <v>1.0570982491357197</v>
      </c>
      <c r="H39" s="12">
        <v>947.9</v>
      </c>
      <c r="I39" s="10">
        <v>2.0699999999999998</v>
      </c>
      <c r="J39" s="10"/>
      <c r="K39" s="14">
        <v>0.251</v>
      </c>
      <c r="L39" s="14"/>
      <c r="M39" s="14">
        <v>0.749</v>
      </c>
      <c r="N39" s="15"/>
      <c r="O39" s="15">
        <v>2826.5</v>
      </c>
      <c r="P39" s="15">
        <v>2826.5</v>
      </c>
      <c r="Q39" s="15"/>
      <c r="R39" s="15"/>
      <c r="S39" s="15">
        <v>2826.5</v>
      </c>
      <c r="T39" s="15">
        <v>2826.5</v>
      </c>
      <c r="U39" s="15">
        <v>2826.5</v>
      </c>
      <c r="V39" s="16">
        <v>0</v>
      </c>
      <c r="W39" s="16">
        <v>565.29999999999995</v>
      </c>
      <c r="X39" s="12">
        <v>2261.1999999999998</v>
      </c>
      <c r="Y39" s="16">
        <v>2082.1999999999998</v>
      </c>
      <c r="Z39" s="12">
        <v>0</v>
      </c>
      <c r="AA39" s="12">
        <v>2261.1999999999998</v>
      </c>
      <c r="AB39" s="12"/>
      <c r="AC39" s="12">
        <v>2261.1999999999998</v>
      </c>
    </row>
    <row r="40" spans="1:29" x14ac:dyDescent="0.25">
      <c r="A40" s="10" t="s">
        <v>65</v>
      </c>
      <c r="B40" s="11">
        <v>571</v>
      </c>
      <c r="C40" s="12">
        <v>0</v>
      </c>
      <c r="D40" s="12">
        <v>809.9</v>
      </c>
      <c r="E40" s="12">
        <v>868</v>
      </c>
      <c r="F40" s="13">
        <v>1.0717372515125325</v>
      </c>
      <c r="G40" s="13">
        <v>1.0717372515125325</v>
      </c>
      <c r="H40" s="12">
        <v>868</v>
      </c>
      <c r="I40" s="10">
        <v>1.52</v>
      </c>
      <c r="J40" s="17"/>
      <c r="K40" s="14">
        <v>0.184</v>
      </c>
      <c r="L40" s="18"/>
      <c r="M40" s="14">
        <v>0.81599999999999995</v>
      </c>
      <c r="N40" s="18"/>
      <c r="O40" s="15">
        <v>3839.1</v>
      </c>
      <c r="P40" s="15">
        <v>3839.1</v>
      </c>
      <c r="Q40" s="18"/>
      <c r="R40" s="18"/>
      <c r="S40" s="15">
        <v>3839.1</v>
      </c>
      <c r="T40" s="15">
        <v>3839.1</v>
      </c>
      <c r="U40" s="15">
        <v>3839.1</v>
      </c>
      <c r="V40" s="16">
        <v>0</v>
      </c>
      <c r="W40" s="16">
        <v>767.8</v>
      </c>
      <c r="X40" s="12">
        <v>3071.3</v>
      </c>
      <c r="Y40" s="16">
        <v>2593.1999999999998</v>
      </c>
      <c r="Z40" s="12">
        <v>0</v>
      </c>
      <c r="AA40" s="12">
        <v>3071.3</v>
      </c>
      <c r="AB40" s="12"/>
      <c r="AC40" s="12">
        <v>3071.3</v>
      </c>
    </row>
    <row r="41" spans="1:29" x14ac:dyDescent="0.25">
      <c r="A41" s="10" t="s">
        <v>66</v>
      </c>
      <c r="B41" s="11">
        <v>948</v>
      </c>
      <c r="C41" s="12">
        <v>0</v>
      </c>
      <c r="D41" s="12">
        <v>1618.5</v>
      </c>
      <c r="E41" s="12">
        <v>1720.3</v>
      </c>
      <c r="F41" s="13">
        <v>1.0628977448254557</v>
      </c>
      <c r="G41" s="13">
        <v>1.0628977448254557</v>
      </c>
      <c r="H41" s="12">
        <v>1720.3</v>
      </c>
      <c r="I41" s="10">
        <v>1.8149999999999999</v>
      </c>
      <c r="J41" s="10"/>
      <c r="K41" s="14">
        <v>0.22</v>
      </c>
      <c r="L41" s="14"/>
      <c r="M41" s="14">
        <v>0.78</v>
      </c>
      <c r="N41" s="15"/>
      <c r="O41" s="15">
        <v>6092.7</v>
      </c>
      <c r="P41" s="15">
        <v>6092.7</v>
      </c>
      <c r="Q41" s="15"/>
      <c r="R41" s="15"/>
      <c r="S41" s="15">
        <v>6092.7</v>
      </c>
      <c r="T41" s="15">
        <v>6092.7</v>
      </c>
      <c r="U41" s="15">
        <v>6092.7</v>
      </c>
      <c r="V41" s="16">
        <v>0</v>
      </c>
      <c r="W41" s="16">
        <v>1218.5</v>
      </c>
      <c r="X41" s="12">
        <v>4874.2</v>
      </c>
      <c r="Y41" s="16">
        <v>4492.2000000000007</v>
      </c>
      <c r="Z41" s="12">
        <v>0</v>
      </c>
      <c r="AA41" s="12">
        <v>4874.2</v>
      </c>
      <c r="AB41" s="12"/>
      <c r="AC41" s="12">
        <v>4874.2</v>
      </c>
    </row>
    <row r="42" spans="1:29" x14ac:dyDescent="0.25">
      <c r="A42" s="10" t="s">
        <v>67</v>
      </c>
      <c r="B42" s="11">
        <v>705</v>
      </c>
      <c r="C42" s="12">
        <v>0</v>
      </c>
      <c r="D42" s="12">
        <v>1676.5</v>
      </c>
      <c r="E42" s="12">
        <v>1784.9</v>
      </c>
      <c r="F42" s="13">
        <v>1.0646585147628989</v>
      </c>
      <c r="G42" s="13">
        <v>1.0646585147628989</v>
      </c>
      <c r="H42" s="12">
        <v>1784.9</v>
      </c>
      <c r="I42" s="10">
        <v>2.532</v>
      </c>
      <c r="J42" s="17"/>
      <c r="K42" s="14">
        <v>0.307</v>
      </c>
      <c r="L42" s="18"/>
      <c r="M42" s="14">
        <v>0.69299999999999995</v>
      </c>
      <c r="N42" s="18"/>
      <c r="O42" s="15">
        <v>4025.6</v>
      </c>
      <c r="P42" s="15">
        <v>4025.6</v>
      </c>
      <c r="Q42" s="18"/>
      <c r="R42" s="18"/>
      <c r="S42" s="15">
        <v>4025.6</v>
      </c>
      <c r="T42" s="15">
        <v>4025.6</v>
      </c>
      <c r="U42" s="15">
        <v>4025.6</v>
      </c>
      <c r="V42" s="16">
        <v>0</v>
      </c>
      <c r="W42" s="16">
        <v>805.1</v>
      </c>
      <c r="X42" s="12">
        <v>3220.5</v>
      </c>
      <c r="Y42" s="16">
        <v>3451.6</v>
      </c>
      <c r="Z42" s="12">
        <v>231.09999999999991</v>
      </c>
      <c r="AA42" s="12">
        <v>3451.6</v>
      </c>
      <c r="AB42" s="12"/>
      <c r="AC42" s="12">
        <v>3451.6</v>
      </c>
    </row>
    <row r="43" spans="1:29" x14ac:dyDescent="0.25">
      <c r="A43" s="10" t="s">
        <v>68</v>
      </c>
      <c r="B43" s="11">
        <v>569</v>
      </c>
      <c r="C43" s="12">
        <v>0</v>
      </c>
      <c r="D43" s="12">
        <v>728</v>
      </c>
      <c r="E43" s="12">
        <v>781</v>
      </c>
      <c r="F43" s="13">
        <v>1.0728021978021978</v>
      </c>
      <c r="G43" s="13">
        <v>1.0728021978021978</v>
      </c>
      <c r="H43" s="12">
        <v>781</v>
      </c>
      <c r="I43" s="10">
        <v>1.373</v>
      </c>
      <c r="J43" s="10"/>
      <c r="K43" s="14">
        <v>0.16700000000000001</v>
      </c>
      <c r="L43" s="14"/>
      <c r="M43" s="14">
        <v>0.83299999999999996</v>
      </c>
      <c r="N43" s="15"/>
      <c r="O43" s="15">
        <v>3905.4</v>
      </c>
      <c r="P43" s="15">
        <v>3905.4</v>
      </c>
      <c r="Q43" s="15"/>
      <c r="R43" s="15"/>
      <c r="S43" s="15">
        <v>3905.4</v>
      </c>
      <c r="T43" s="15">
        <v>3905.4</v>
      </c>
      <c r="U43" s="15">
        <v>3905.4</v>
      </c>
      <c r="V43" s="16">
        <v>0</v>
      </c>
      <c r="W43" s="16">
        <v>781.1</v>
      </c>
      <c r="X43" s="12">
        <v>3124.3</v>
      </c>
      <c r="Y43" s="16">
        <v>2714.2000000000003</v>
      </c>
      <c r="Z43" s="12">
        <v>0</v>
      </c>
      <c r="AA43" s="12">
        <v>3124.3</v>
      </c>
      <c r="AB43" s="12"/>
      <c r="AC43" s="12">
        <v>3124.3</v>
      </c>
    </row>
    <row r="44" spans="1:29" x14ac:dyDescent="0.25">
      <c r="A44" s="10" t="s">
        <v>69</v>
      </c>
      <c r="B44" s="11">
        <v>892</v>
      </c>
      <c r="C44" s="12">
        <v>0</v>
      </c>
      <c r="D44" s="12">
        <v>1040.0999999999999</v>
      </c>
      <c r="E44" s="12">
        <v>1103</v>
      </c>
      <c r="F44" s="13">
        <v>1.0604749543313143</v>
      </c>
      <c r="G44" s="13">
        <v>1.0604749543313143</v>
      </c>
      <c r="H44" s="12">
        <v>1103</v>
      </c>
      <c r="I44" s="10">
        <v>1.2370000000000001</v>
      </c>
      <c r="J44" s="17"/>
      <c r="K44" s="14">
        <v>0.15</v>
      </c>
      <c r="L44" s="18"/>
      <c r="M44" s="14">
        <v>0.85</v>
      </c>
      <c r="N44" s="18"/>
      <c r="O44" s="15">
        <v>6247.2</v>
      </c>
      <c r="P44" s="15">
        <v>6247.2</v>
      </c>
      <c r="Q44" s="18"/>
      <c r="R44" s="18"/>
      <c r="S44" s="15">
        <v>6247.2</v>
      </c>
      <c r="T44" s="15">
        <v>6247.2</v>
      </c>
      <c r="U44" s="15">
        <v>6247.2</v>
      </c>
      <c r="V44" s="16">
        <v>0</v>
      </c>
      <c r="W44" s="16">
        <v>1249.4000000000001</v>
      </c>
      <c r="X44" s="12">
        <v>4997.7999999999993</v>
      </c>
      <c r="Y44" s="16">
        <v>4420.1000000000004</v>
      </c>
      <c r="Z44" s="12">
        <v>0</v>
      </c>
      <c r="AA44" s="12">
        <v>4997.7999999999993</v>
      </c>
      <c r="AB44" s="12"/>
      <c r="AC44" s="12">
        <v>4997.7999999999993</v>
      </c>
    </row>
    <row r="45" spans="1:29" x14ac:dyDescent="0.25">
      <c r="A45" s="10" t="s">
        <v>70</v>
      </c>
      <c r="B45" s="11">
        <v>1054</v>
      </c>
      <c r="C45" s="12">
        <v>0</v>
      </c>
      <c r="D45" s="12">
        <v>2513.9</v>
      </c>
      <c r="E45" s="12">
        <v>2668.1</v>
      </c>
      <c r="F45" s="13">
        <v>1.0613389554079318</v>
      </c>
      <c r="G45" s="13">
        <v>1.0613389554079318</v>
      </c>
      <c r="H45" s="12">
        <v>2668.1</v>
      </c>
      <c r="I45" s="10">
        <v>2.5310000000000001</v>
      </c>
      <c r="J45" s="10"/>
      <c r="K45" s="14">
        <v>0.307</v>
      </c>
      <c r="L45" s="14"/>
      <c r="M45" s="14">
        <v>0.69299999999999995</v>
      </c>
      <c r="N45" s="15"/>
      <c r="O45" s="15">
        <v>6018.4</v>
      </c>
      <c r="P45" s="15">
        <v>6018.4</v>
      </c>
      <c r="Q45" s="15"/>
      <c r="R45" s="15"/>
      <c r="S45" s="15">
        <v>6018.4</v>
      </c>
      <c r="T45" s="15">
        <v>6018.4</v>
      </c>
      <c r="U45" s="15">
        <v>6018.4</v>
      </c>
      <c r="V45" s="16">
        <v>0</v>
      </c>
      <c r="W45" s="16">
        <v>1203.7</v>
      </c>
      <c r="X45" s="12">
        <v>4814.7</v>
      </c>
      <c r="Y45" s="16">
        <v>4917.8999999999996</v>
      </c>
      <c r="Z45" s="12">
        <v>103.19999999999982</v>
      </c>
      <c r="AA45" s="12">
        <v>4917.8999999999996</v>
      </c>
      <c r="AB45" s="12"/>
      <c r="AC45" s="12">
        <v>4917.8999999999996</v>
      </c>
    </row>
    <row r="46" spans="1:29" x14ac:dyDescent="0.25">
      <c r="A46" s="10" t="s">
        <v>71</v>
      </c>
      <c r="B46" s="11">
        <v>601</v>
      </c>
      <c r="C46" s="12">
        <v>0</v>
      </c>
      <c r="D46" s="12">
        <v>524</v>
      </c>
      <c r="E46" s="12">
        <v>558.1</v>
      </c>
      <c r="F46" s="13">
        <v>1.0650763358778625</v>
      </c>
      <c r="G46" s="13">
        <v>1.0650763358778625</v>
      </c>
      <c r="H46" s="12">
        <v>558.1</v>
      </c>
      <c r="I46" s="10">
        <v>0.92900000000000005</v>
      </c>
      <c r="J46" s="17"/>
      <c r="K46" s="14">
        <v>0.113</v>
      </c>
      <c r="L46" s="18"/>
      <c r="M46" s="14">
        <v>0.88700000000000001</v>
      </c>
      <c r="N46" s="18"/>
      <c r="O46" s="15">
        <v>4392.3999999999996</v>
      </c>
      <c r="P46" s="15">
        <v>4392.3999999999996</v>
      </c>
      <c r="Q46" s="18"/>
      <c r="R46" s="18"/>
      <c r="S46" s="15">
        <v>4392.3999999999996</v>
      </c>
      <c r="T46" s="15">
        <v>4392.3999999999996</v>
      </c>
      <c r="U46" s="15">
        <v>4392.3999999999996</v>
      </c>
      <c r="V46" s="16">
        <v>0</v>
      </c>
      <c r="W46" s="16">
        <v>878.5</v>
      </c>
      <c r="X46" s="12">
        <v>3513.8999999999996</v>
      </c>
      <c r="Y46" s="16">
        <v>2990.2</v>
      </c>
      <c r="Z46" s="12">
        <v>0</v>
      </c>
      <c r="AA46" s="12">
        <v>3513.8999999999996</v>
      </c>
      <c r="AB46" s="12"/>
      <c r="AC46" s="12">
        <v>3513.8999999999996</v>
      </c>
    </row>
    <row r="47" spans="1:29" x14ac:dyDescent="0.25">
      <c r="A47" s="10" t="s">
        <v>72</v>
      </c>
      <c r="B47" s="11">
        <v>706</v>
      </c>
      <c r="C47" s="12">
        <v>0</v>
      </c>
      <c r="D47" s="12">
        <v>1262.8</v>
      </c>
      <c r="E47" s="12">
        <v>1351.6</v>
      </c>
      <c r="F47" s="13">
        <v>1.0703199239784604</v>
      </c>
      <c r="G47" s="13">
        <v>1.0703199239784604</v>
      </c>
      <c r="H47" s="12">
        <v>1351.6</v>
      </c>
      <c r="I47" s="10">
        <v>1.9139999999999999</v>
      </c>
      <c r="J47" s="10"/>
      <c r="K47" s="14">
        <v>0.23200000000000001</v>
      </c>
      <c r="L47" s="14"/>
      <c r="M47" s="14">
        <v>0.76800000000000002</v>
      </c>
      <c r="N47" s="15"/>
      <c r="O47" s="15">
        <v>4467.6000000000004</v>
      </c>
      <c r="P47" s="15">
        <v>4467.6000000000004</v>
      </c>
      <c r="Q47" s="15"/>
      <c r="R47" s="15"/>
      <c r="S47" s="15">
        <v>4467.6000000000004</v>
      </c>
      <c r="T47" s="15">
        <v>4467.6000000000004</v>
      </c>
      <c r="U47" s="15">
        <v>4467.6000000000004</v>
      </c>
      <c r="V47" s="16">
        <v>0</v>
      </c>
      <c r="W47" s="16">
        <v>893.5</v>
      </c>
      <c r="X47" s="12">
        <v>3574.1000000000004</v>
      </c>
      <c r="Y47" s="16">
        <v>3142.8</v>
      </c>
      <c r="Z47" s="12">
        <v>0</v>
      </c>
      <c r="AA47" s="12">
        <v>3574.1000000000004</v>
      </c>
      <c r="AB47" s="12"/>
      <c r="AC47" s="12">
        <v>3574.1000000000004</v>
      </c>
    </row>
    <row r="48" spans="1:29" x14ac:dyDescent="0.25">
      <c r="A48" s="10" t="s">
        <v>73</v>
      </c>
      <c r="B48" s="11">
        <v>398</v>
      </c>
      <c r="C48" s="12">
        <v>0</v>
      </c>
      <c r="D48" s="12">
        <v>625</v>
      </c>
      <c r="E48" s="12">
        <v>673.1</v>
      </c>
      <c r="F48" s="13">
        <v>1.0769600000000001</v>
      </c>
      <c r="G48" s="13">
        <v>1.0740702604346084</v>
      </c>
      <c r="H48" s="12">
        <v>671.3</v>
      </c>
      <c r="I48" s="10">
        <v>1.6870000000000001</v>
      </c>
      <c r="J48" s="17"/>
      <c r="K48" s="14">
        <v>0.20499999999999999</v>
      </c>
      <c r="L48" s="18"/>
      <c r="M48" s="14">
        <v>0.79500000000000004</v>
      </c>
      <c r="N48" s="18"/>
      <c r="O48" s="15">
        <v>2607.1</v>
      </c>
      <c r="P48" s="15">
        <v>2607.1</v>
      </c>
      <c r="Q48" s="18"/>
      <c r="R48" s="18"/>
      <c r="S48" s="15">
        <v>2607.1</v>
      </c>
      <c r="T48" s="15">
        <v>2607.1</v>
      </c>
      <c r="U48" s="15">
        <v>2607.1</v>
      </c>
      <c r="V48" s="16">
        <v>0</v>
      </c>
      <c r="W48" s="16">
        <v>521.4</v>
      </c>
      <c r="X48" s="12">
        <v>2085.6999999999998</v>
      </c>
      <c r="Y48" s="16">
        <v>1727.8000000000002</v>
      </c>
      <c r="Z48" s="12">
        <v>0</v>
      </c>
      <c r="AA48" s="12">
        <v>2085.6999999999998</v>
      </c>
      <c r="AB48" s="12"/>
      <c r="AC48" s="12">
        <v>2085.6999999999998</v>
      </c>
    </row>
    <row r="49" spans="1:29" x14ac:dyDescent="0.25">
      <c r="A49" s="10" t="s">
        <v>74</v>
      </c>
      <c r="B49" s="11">
        <v>364</v>
      </c>
      <c r="C49" s="12">
        <v>0</v>
      </c>
      <c r="D49" s="12">
        <v>469.3</v>
      </c>
      <c r="E49" s="12">
        <v>501</v>
      </c>
      <c r="F49" s="13">
        <v>1.0675474110377157</v>
      </c>
      <c r="G49" s="13">
        <v>1.0675474110377157</v>
      </c>
      <c r="H49" s="12">
        <v>501</v>
      </c>
      <c r="I49" s="10">
        <v>1.3759999999999999</v>
      </c>
      <c r="J49" s="10"/>
      <c r="K49" s="14">
        <v>0.16700000000000001</v>
      </c>
      <c r="L49" s="14"/>
      <c r="M49" s="14">
        <v>0.83299999999999996</v>
      </c>
      <c r="N49" s="15"/>
      <c r="O49" s="15">
        <v>2498.3000000000002</v>
      </c>
      <c r="P49" s="15">
        <v>2498.3000000000002</v>
      </c>
      <c r="Q49" s="15"/>
      <c r="R49" s="15"/>
      <c r="S49" s="15">
        <v>2498.3000000000002</v>
      </c>
      <c r="T49" s="15">
        <v>2498.3000000000002</v>
      </c>
      <c r="U49" s="15">
        <v>2498.3000000000002</v>
      </c>
      <c r="V49" s="16">
        <v>0</v>
      </c>
      <c r="W49" s="16">
        <v>499.7</v>
      </c>
      <c r="X49" s="12">
        <v>1998.6000000000001</v>
      </c>
      <c r="Y49" s="16">
        <v>1525.6999999999998</v>
      </c>
      <c r="Z49" s="12">
        <v>0</v>
      </c>
      <c r="AA49" s="12">
        <v>1998.6000000000001</v>
      </c>
      <c r="AB49" s="12"/>
      <c r="AC49" s="12">
        <v>1998.6000000000001</v>
      </c>
    </row>
    <row r="50" spans="1:29" x14ac:dyDescent="0.25">
      <c r="A50" s="10" t="s">
        <v>75</v>
      </c>
      <c r="B50" s="11">
        <v>441</v>
      </c>
      <c r="C50" s="12">
        <v>0</v>
      </c>
      <c r="D50" s="12">
        <v>3145.4</v>
      </c>
      <c r="E50" s="12">
        <v>3374.3</v>
      </c>
      <c r="F50" s="13">
        <v>1.072772938259045</v>
      </c>
      <c r="G50" s="13">
        <v>1.072772938259045</v>
      </c>
      <c r="H50" s="12">
        <v>3374.3</v>
      </c>
      <c r="I50" s="10">
        <v>7.6509999999999998</v>
      </c>
      <c r="J50" s="17"/>
      <c r="K50" s="14">
        <v>0.92900000000000005</v>
      </c>
      <c r="L50" s="18"/>
      <c r="M50" s="14">
        <v>7.0999999999999994E-2</v>
      </c>
      <c r="N50" s="18"/>
      <c r="O50" s="15">
        <v>258</v>
      </c>
      <c r="P50" s="15">
        <v>258</v>
      </c>
      <c r="Q50" s="18"/>
      <c r="R50" s="18"/>
      <c r="S50" s="15">
        <v>258</v>
      </c>
      <c r="T50" s="15">
        <v>258</v>
      </c>
      <c r="U50" s="15">
        <v>258</v>
      </c>
      <c r="V50" s="16">
        <v>0</v>
      </c>
      <c r="W50" s="16">
        <v>51.6</v>
      </c>
      <c r="X50" s="12">
        <v>206.4</v>
      </c>
      <c r="Y50" s="16">
        <v>433.09999999999997</v>
      </c>
      <c r="Z50" s="12">
        <v>226.69999999999996</v>
      </c>
      <c r="AA50" s="12">
        <v>433.09999999999997</v>
      </c>
      <c r="AB50" s="12"/>
      <c r="AC50" s="12">
        <v>433.09999999999997</v>
      </c>
    </row>
    <row r="51" spans="1:29" x14ac:dyDescent="0.25">
      <c r="A51" s="10" t="s">
        <v>76</v>
      </c>
      <c r="B51" s="11">
        <v>779</v>
      </c>
      <c r="C51" s="12">
        <v>0</v>
      </c>
      <c r="D51" s="12">
        <v>1124.7</v>
      </c>
      <c r="E51" s="12">
        <v>1204.9000000000001</v>
      </c>
      <c r="F51" s="13">
        <v>1.0713079043300435</v>
      </c>
      <c r="G51" s="13">
        <v>1.0713079043300435</v>
      </c>
      <c r="H51" s="12">
        <v>1204.9000000000001</v>
      </c>
      <c r="I51" s="10">
        <v>1.5469999999999999</v>
      </c>
      <c r="J51" s="10"/>
      <c r="K51" s="14">
        <v>0.188</v>
      </c>
      <c r="L51" s="14"/>
      <c r="M51" s="14">
        <v>0.81200000000000006</v>
      </c>
      <c r="N51" s="15"/>
      <c r="O51" s="15">
        <v>5211.8999999999996</v>
      </c>
      <c r="P51" s="15">
        <v>5211.8999999999996</v>
      </c>
      <c r="Q51" s="15"/>
      <c r="R51" s="15"/>
      <c r="S51" s="15">
        <v>5211.8999999999996</v>
      </c>
      <c r="T51" s="15">
        <v>5211.8999999999996</v>
      </c>
      <c r="U51" s="15">
        <v>5211.8999999999996</v>
      </c>
      <c r="V51" s="16">
        <v>0</v>
      </c>
      <c r="W51" s="16">
        <v>1042.4000000000001</v>
      </c>
      <c r="X51" s="12">
        <v>4169.5</v>
      </c>
      <c r="Y51" s="16">
        <v>3811.4</v>
      </c>
      <c r="Z51" s="12">
        <v>0</v>
      </c>
      <c r="AA51" s="12">
        <v>4169.5</v>
      </c>
      <c r="AB51" s="12"/>
      <c r="AC51" s="12">
        <v>4169.5</v>
      </c>
    </row>
    <row r="52" spans="1:29" x14ac:dyDescent="0.25">
      <c r="A52" s="10" t="s">
        <v>77</v>
      </c>
      <c r="B52" s="11">
        <v>1204</v>
      </c>
      <c r="C52" s="12">
        <v>0</v>
      </c>
      <c r="D52" s="12">
        <v>3109.9</v>
      </c>
      <c r="E52" s="12">
        <v>3284.6</v>
      </c>
      <c r="F52" s="13">
        <v>1.05617543972475</v>
      </c>
      <c r="G52" s="13">
        <v>1.05617543972475</v>
      </c>
      <c r="H52" s="12">
        <v>3284.6</v>
      </c>
      <c r="I52" s="10">
        <v>2.7280000000000002</v>
      </c>
      <c r="J52" s="17"/>
      <c r="K52" s="14">
        <v>0.33100000000000002</v>
      </c>
      <c r="L52" s="18"/>
      <c r="M52" s="14">
        <v>0.66900000000000004</v>
      </c>
      <c r="N52" s="18"/>
      <c r="O52" s="15">
        <v>6636.8</v>
      </c>
      <c r="P52" s="15">
        <v>6636.8</v>
      </c>
      <c r="Q52" s="18"/>
      <c r="R52" s="18"/>
      <c r="S52" s="15">
        <v>6636.8</v>
      </c>
      <c r="T52" s="15">
        <v>6636.8</v>
      </c>
      <c r="U52" s="15">
        <v>6636.8</v>
      </c>
      <c r="V52" s="16">
        <v>0</v>
      </c>
      <c r="W52" s="16">
        <v>1327.4</v>
      </c>
      <c r="X52" s="12">
        <v>5309.4</v>
      </c>
      <c r="Y52" s="16">
        <v>4893.3999999999996</v>
      </c>
      <c r="Z52" s="12">
        <v>0</v>
      </c>
      <c r="AA52" s="12">
        <v>5309.4</v>
      </c>
      <c r="AB52" s="12"/>
      <c r="AC52" s="12">
        <v>5309.4</v>
      </c>
    </row>
    <row r="53" spans="1:29" x14ac:dyDescent="0.25">
      <c r="A53" s="10" t="s">
        <v>48</v>
      </c>
      <c r="B53" s="11">
        <v>24998</v>
      </c>
      <c r="C53" s="12">
        <v>3374</v>
      </c>
      <c r="D53" s="12">
        <v>207703.5</v>
      </c>
      <c r="E53" s="12">
        <v>222665.60000000001</v>
      </c>
      <c r="F53" s="13">
        <v>1.0720358588083494</v>
      </c>
      <c r="G53" s="13">
        <v>1.0720358588083494</v>
      </c>
      <c r="H53" s="12">
        <v>222665.60000000001</v>
      </c>
      <c r="I53" s="10">
        <v>8.907</v>
      </c>
      <c r="J53" s="17">
        <v>0.53200000000000003</v>
      </c>
      <c r="K53" s="14"/>
      <c r="L53" s="17">
        <v>0.41399999999999998</v>
      </c>
      <c r="M53" s="14"/>
      <c r="N53" s="18">
        <v>173129.2</v>
      </c>
      <c r="O53" s="15"/>
      <c r="P53" s="15">
        <v>173129.2</v>
      </c>
      <c r="Q53" s="10">
        <v>0</v>
      </c>
      <c r="R53" s="19">
        <v>173129.2</v>
      </c>
      <c r="S53" s="15"/>
      <c r="T53" s="15">
        <v>173129.2</v>
      </c>
      <c r="U53" s="15">
        <v>173129.2</v>
      </c>
      <c r="V53" s="16">
        <v>86564.6</v>
      </c>
      <c r="W53" s="16">
        <v>17312.900000000001</v>
      </c>
      <c r="X53" s="12">
        <v>69251.700000000012</v>
      </c>
      <c r="Y53" s="16">
        <v>151503.59999999998</v>
      </c>
      <c r="Z53" s="12">
        <v>0</v>
      </c>
      <c r="AA53" s="12">
        <v>69251.700000000012</v>
      </c>
      <c r="AB53" s="12">
        <v>69251.700000000012</v>
      </c>
      <c r="AC53" s="12"/>
    </row>
    <row r="54" spans="1:29" x14ac:dyDescent="0.25">
      <c r="A54" s="2" t="s">
        <v>78</v>
      </c>
      <c r="B54" s="28">
        <v>11610</v>
      </c>
      <c r="C54" s="18">
        <v>4972</v>
      </c>
      <c r="D54" s="18">
        <v>115910.1</v>
      </c>
      <c r="E54" s="18">
        <v>124392.8</v>
      </c>
      <c r="F54" s="18"/>
      <c r="G54" s="18"/>
      <c r="H54" s="18">
        <v>124370.4</v>
      </c>
      <c r="I54" s="10"/>
      <c r="J54" s="22"/>
      <c r="K54" s="22"/>
      <c r="L54" s="22"/>
      <c r="M54" s="14"/>
      <c r="N54" s="18">
        <v>98664.4</v>
      </c>
      <c r="O54" s="18">
        <v>56462.500000000007</v>
      </c>
      <c r="P54" s="18">
        <v>155126.9</v>
      </c>
      <c r="Q54" s="18"/>
      <c r="R54" s="18">
        <v>153817.79999999999</v>
      </c>
      <c r="S54" s="18">
        <v>56462.500000000007</v>
      </c>
      <c r="T54" s="18">
        <v>210280.3</v>
      </c>
      <c r="U54" s="18">
        <v>210280.3</v>
      </c>
      <c r="V54" s="18">
        <v>99981.6</v>
      </c>
      <c r="W54" s="18">
        <v>22059.8</v>
      </c>
      <c r="X54" s="18">
        <v>88238.9</v>
      </c>
      <c r="Y54" s="18">
        <v>158832.49999999997</v>
      </c>
      <c r="Z54" s="18">
        <v>246.80000000000018</v>
      </c>
      <c r="AA54" s="18">
        <v>88485.699999999983</v>
      </c>
      <c r="AB54" s="18">
        <v>43068.999999999985</v>
      </c>
      <c r="AC54" s="18">
        <v>45416.700000000004</v>
      </c>
    </row>
    <row r="55" spans="1:29" x14ac:dyDescent="0.25">
      <c r="A55" s="21" t="s">
        <v>79</v>
      </c>
      <c r="B55" s="11">
        <v>350</v>
      </c>
      <c r="C55" s="12">
        <v>0</v>
      </c>
      <c r="D55" s="12">
        <v>682.1</v>
      </c>
      <c r="E55" s="12">
        <v>720.5</v>
      </c>
      <c r="F55" s="13">
        <v>1.0562967306846502</v>
      </c>
      <c r="G55" s="13">
        <v>1.0562967306846502</v>
      </c>
      <c r="H55" s="12">
        <v>720.5</v>
      </c>
      <c r="I55" s="10">
        <v>2.0590000000000002</v>
      </c>
      <c r="J55" s="22"/>
      <c r="K55" s="14">
        <v>0.25</v>
      </c>
      <c r="L55" s="22"/>
      <c r="M55" s="14">
        <v>0.75</v>
      </c>
      <c r="N55" s="22"/>
      <c r="O55" s="15">
        <v>2162.9</v>
      </c>
      <c r="P55" s="15">
        <v>2162.9</v>
      </c>
      <c r="Q55" s="22"/>
      <c r="R55" s="22"/>
      <c r="S55" s="15">
        <v>2162.9</v>
      </c>
      <c r="T55" s="15">
        <v>2162.9</v>
      </c>
      <c r="U55" s="15">
        <v>2162.9</v>
      </c>
      <c r="V55" s="16">
        <v>0</v>
      </c>
      <c r="W55" s="16">
        <v>432.6</v>
      </c>
      <c r="X55" s="12">
        <v>1730.3000000000002</v>
      </c>
      <c r="Y55" s="16">
        <v>1627.2</v>
      </c>
      <c r="Z55" s="12">
        <v>0</v>
      </c>
      <c r="AA55" s="12">
        <v>1730.3000000000002</v>
      </c>
      <c r="AB55" s="12"/>
      <c r="AC55" s="12">
        <v>1730.3000000000002</v>
      </c>
    </row>
    <row r="56" spans="1:29" x14ac:dyDescent="0.25">
      <c r="A56" s="21" t="s">
        <v>80</v>
      </c>
      <c r="B56" s="11">
        <v>700</v>
      </c>
      <c r="C56" s="12">
        <v>0</v>
      </c>
      <c r="D56" s="12">
        <v>1248.9000000000001</v>
      </c>
      <c r="E56" s="12">
        <v>1333.8</v>
      </c>
      <c r="F56" s="13">
        <v>1.0679798222435741</v>
      </c>
      <c r="G56" s="13">
        <v>1.0679798222435741</v>
      </c>
      <c r="H56" s="12">
        <v>1333.8</v>
      </c>
      <c r="I56" s="10">
        <v>1.905</v>
      </c>
      <c r="J56" s="22"/>
      <c r="K56" s="14">
        <v>0.23100000000000001</v>
      </c>
      <c r="L56" s="22"/>
      <c r="M56" s="14">
        <v>0.76900000000000002</v>
      </c>
      <c r="N56" s="22"/>
      <c r="O56" s="15">
        <v>4435.3999999999996</v>
      </c>
      <c r="P56" s="15">
        <v>4435.3999999999996</v>
      </c>
      <c r="Q56" s="22"/>
      <c r="R56" s="22"/>
      <c r="S56" s="15">
        <v>4435.3999999999996</v>
      </c>
      <c r="T56" s="15">
        <v>4435.3999999999996</v>
      </c>
      <c r="U56" s="15">
        <v>4435.3999999999996</v>
      </c>
      <c r="V56" s="16">
        <v>0</v>
      </c>
      <c r="W56" s="16">
        <v>887.1</v>
      </c>
      <c r="X56" s="12">
        <v>3548.2999999999997</v>
      </c>
      <c r="Y56" s="16">
        <v>2955.8</v>
      </c>
      <c r="Z56" s="12">
        <v>0</v>
      </c>
      <c r="AA56" s="12">
        <v>3548.2999999999997</v>
      </c>
      <c r="AB56" s="12"/>
      <c r="AC56" s="12">
        <v>3548.2999999999997</v>
      </c>
    </row>
    <row r="57" spans="1:29" x14ac:dyDescent="0.25">
      <c r="A57" s="21" t="s">
        <v>81</v>
      </c>
      <c r="B57" s="11">
        <v>529</v>
      </c>
      <c r="C57" s="12">
        <v>0</v>
      </c>
      <c r="D57" s="12">
        <v>2604.8000000000002</v>
      </c>
      <c r="E57" s="12">
        <v>2786.1</v>
      </c>
      <c r="F57" s="13">
        <v>1.0696022727272727</v>
      </c>
      <c r="G57" s="13">
        <v>1.0696022727272727</v>
      </c>
      <c r="H57" s="12">
        <v>2786.1</v>
      </c>
      <c r="I57" s="10">
        <v>5.2670000000000003</v>
      </c>
      <c r="J57" s="22"/>
      <c r="K57" s="14">
        <v>0.63900000000000001</v>
      </c>
      <c r="L57" s="22"/>
      <c r="M57" s="14">
        <v>0.36099999999999999</v>
      </c>
      <c r="N57" s="22"/>
      <c r="O57" s="15">
        <v>1573.5</v>
      </c>
      <c r="P57" s="15">
        <v>1573.5</v>
      </c>
      <c r="Q57" s="22"/>
      <c r="R57" s="22"/>
      <c r="S57" s="15">
        <v>1573.5</v>
      </c>
      <c r="T57" s="15">
        <v>1573.5</v>
      </c>
      <c r="U57" s="15">
        <v>1573.5</v>
      </c>
      <c r="V57" s="16">
        <v>0</v>
      </c>
      <c r="W57" s="16">
        <v>314.7</v>
      </c>
      <c r="X57" s="12">
        <v>1258.8</v>
      </c>
      <c r="Y57" s="16">
        <v>1398.6</v>
      </c>
      <c r="Z57" s="12">
        <v>139.79999999999995</v>
      </c>
      <c r="AA57" s="12">
        <v>1398.6</v>
      </c>
      <c r="AB57" s="12"/>
      <c r="AC57" s="12">
        <v>1398.6</v>
      </c>
    </row>
    <row r="58" spans="1:29" x14ac:dyDescent="0.25">
      <c r="A58" s="21" t="s">
        <v>82</v>
      </c>
      <c r="B58" s="11">
        <v>451</v>
      </c>
      <c r="C58" s="12">
        <v>0</v>
      </c>
      <c r="D58" s="12">
        <v>824.3</v>
      </c>
      <c r="E58" s="12">
        <v>877.5</v>
      </c>
      <c r="F58" s="13">
        <v>1.0645396093655224</v>
      </c>
      <c r="G58" s="13">
        <v>1.0645396093655224</v>
      </c>
      <c r="H58" s="12">
        <v>877.5</v>
      </c>
      <c r="I58" s="10">
        <v>1.946</v>
      </c>
      <c r="J58" s="22"/>
      <c r="K58" s="14">
        <v>0.23599999999999999</v>
      </c>
      <c r="L58" s="22"/>
      <c r="M58" s="14">
        <v>0.76400000000000001</v>
      </c>
      <c r="N58" s="22"/>
      <c r="O58" s="15">
        <v>2839.1</v>
      </c>
      <c r="P58" s="15">
        <v>2839.1</v>
      </c>
      <c r="Q58" s="22"/>
      <c r="R58" s="22"/>
      <c r="S58" s="15">
        <v>2839.1</v>
      </c>
      <c r="T58" s="15">
        <v>2839.1</v>
      </c>
      <c r="U58" s="15">
        <v>2839.1</v>
      </c>
      <c r="V58" s="16">
        <v>0</v>
      </c>
      <c r="W58" s="16">
        <v>567.79999999999995</v>
      </c>
      <c r="X58" s="12">
        <v>2271.3000000000002</v>
      </c>
      <c r="Y58" s="16">
        <v>1832.9999999999998</v>
      </c>
      <c r="Z58" s="12">
        <v>0</v>
      </c>
      <c r="AA58" s="12">
        <v>2271.3000000000002</v>
      </c>
      <c r="AB58" s="12"/>
      <c r="AC58" s="12">
        <v>2271.3000000000002</v>
      </c>
    </row>
    <row r="59" spans="1:29" x14ac:dyDescent="0.25">
      <c r="A59" s="21" t="s">
        <v>83</v>
      </c>
      <c r="B59" s="11">
        <v>4832</v>
      </c>
      <c r="C59" s="12">
        <v>0</v>
      </c>
      <c r="D59" s="12">
        <v>20210.7</v>
      </c>
      <c r="E59" s="12">
        <v>21727.9</v>
      </c>
      <c r="F59" s="13">
        <v>1.0750691465411886</v>
      </c>
      <c r="G59" s="13">
        <v>1.0740702604346084</v>
      </c>
      <c r="H59" s="12">
        <v>21707.7</v>
      </c>
      <c r="I59" s="10">
        <v>4.492</v>
      </c>
      <c r="J59" s="22"/>
      <c r="K59" s="14">
        <v>0.54500000000000004</v>
      </c>
      <c r="L59" s="22"/>
      <c r="M59" s="14">
        <v>0.45500000000000002</v>
      </c>
      <c r="N59" s="22"/>
      <c r="O59" s="15">
        <v>18115.2</v>
      </c>
      <c r="P59" s="15">
        <v>18115.2</v>
      </c>
      <c r="Q59" s="22"/>
      <c r="R59" s="22"/>
      <c r="S59" s="15">
        <v>18115.2</v>
      </c>
      <c r="T59" s="15">
        <v>18115.2</v>
      </c>
      <c r="U59" s="15">
        <v>18115.2</v>
      </c>
      <c r="V59" s="16">
        <v>0</v>
      </c>
      <c r="W59" s="16">
        <v>3623</v>
      </c>
      <c r="X59" s="12">
        <v>14492.2</v>
      </c>
      <c r="Y59" s="16">
        <v>11837.099999999999</v>
      </c>
      <c r="Z59" s="12">
        <v>0</v>
      </c>
      <c r="AA59" s="12">
        <v>14492.2</v>
      </c>
      <c r="AB59" s="12"/>
      <c r="AC59" s="12">
        <v>14492.2</v>
      </c>
    </row>
    <row r="60" spans="1:29" x14ac:dyDescent="0.25">
      <c r="A60" s="21" t="s">
        <v>84</v>
      </c>
      <c r="B60" s="11">
        <v>679</v>
      </c>
      <c r="C60" s="12">
        <v>0</v>
      </c>
      <c r="D60" s="12">
        <v>1495.7</v>
      </c>
      <c r="E60" s="12">
        <v>1596.8</v>
      </c>
      <c r="F60" s="13">
        <v>1.0675937688039046</v>
      </c>
      <c r="G60" s="13">
        <v>1.0675937688039046</v>
      </c>
      <c r="H60" s="12">
        <v>1596.8</v>
      </c>
      <c r="I60" s="10">
        <v>2.3519999999999999</v>
      </c>
      <c r="J60" s="22"/>
      <c r="K60" s="14">
        <v>0.28499999999999998</v>
      </c>
      <c r="L60" s="22"/>
      <c r="M60" s="14">
        <v>0.71499999999999997</v>
      </c>
      <c r="N60" s="22"/>
      <c r="O60" s="15">
        <v>4000.2</v>
      </c>
      <c r="P60" s="15">
        <v>4000.2</v>
      </c>
      <c r="Q60" s="22"/>
      <c r="R60" s="22"/>
      <c r="S60" s="15">
        <v>4000.2</v>
      </c>
      <c r="T60" s="15">
        <v>4000.2</v>
      </c>
      <c r="U60" s="15">
        <v>4000.2</v>
      </c>
      <c r="V60" s="16">
        <v>0</v>
      </c>
      <c r="W60" s="16">
        <v>800</v>
      </c>
      <c r="X60" s="12">
        <v>3200.2</v>
      </c>
      <c r="Y60" s="16">
        <v>2636.6</v>
      </c>
      <c r="Z60" s="12">
        <v>0</v>
      </c>
      <c r="AA60" s="12">
        <v>3200.2</v>
      </c>
      <c r="AB60" s="12"/>
      <c r="AC60" s="12">
        <v>3200.2</v>
      </c>
    </row>
    <row r="61" spans="1:29" x14ac:dyDescent="0.25">
      <c r="A61" s="21" t="s">
        <v>85</v>
      </c>
      <c r="B61" s="11">
        <v>271</v>
      </c>
      <c r="C61" s="12">
        <v>0</v>
      </c>
      <c r="D61" s="12">
        <v>874.5</v>
      </c>
      <c r="E61" s="12">
        <v>924.1</v>
      </c>
      <c r="F61" s="13">
        <v>1.0567181246426529</v>
      </c>
      <c r="G61" s="13">
        <v>1.0567181246426529</v>
      </c>
      <c r="H61" s="12">
        <v>924.1</v>
      </c>
      <c r="I61" s="10">
        <v>3.41</v>
      </c>
      <c r="J61" s="22"/>
      <c r="K61" s="14">
        <v>0.41399999999999998</v>
      </c>
      <c r="L61" s="22"/>
      <c r="M61" s="14">
        <v>0.58599999999999997</v>
      </c>
      <c r="N61" s="22"/>
      <c r="O61" s="15">
        <v>1308.5</v>
      </c>
      <c r="P61" s="15">
        <v>1308.5</v>
      </c>
      <c r="Q61" s="22"/>
      <c r="R61" s="22"/>
      <c r="S61" s="15">
        <v>1308.5</v>
      </c>
      <c r="T61" s="15">
        <v>1308.5</v>
      </c>
      <c r="U61" s="15">
        <v>1308.5</v>
      </c>
      <c r="V61" s="16">
        <v>0</v>
      </c>
      <c r="W61" s="16">
        <v>261.7</v>
      </c>
      <c r="X61" s="12">
        <v>1046.8</v>
      </c>
      <c r="Y61" s="16">
        <v>1153.8000000000002</v>
      </c>
      <c r="Z61" s="12">
        <v>107.00000000000023</v>
      </c>
      <c r="AA61" s="12">
        <v>1153.8000000000002</v>
      </c>
      <c r="AB61" s="12"/>
      <c r="AC61" s="12">
        <v>1153.8000000000002</v>
      </c>
    </row>
    <row r="62" spans="1:29" x14ac:dyDescent="0.25">
      <c r="A62" s="21" t="s">
        <v>86</v>
      </c>
      <c r="B62" s="11">
        <v>699</v>
      </c>
      <c r="C62" s="12">
        <v>0</v>
      </c>
      <c r="D62" s="12">
        <v>2407.1</v>
      </c>
      <c r="E62" s="12">
        <v>2586</v>
      </c>
      <c r="F62" s="13">
        <v>1.0743217980142079</v>
      </c>
      <c r="G62" s="13">
        <v>1.0740702604346084</v>
      </c>
      <c r="H62" s="12">
        <v>2585.4</v>
      </c>
      <c r="I62" s="10">
        <v>3.6989999999999998</v>
      </c>
      <c r="J62" s="22"/>
      <c r="K62" s="14">
        <v>0.44900000000000001</v>
      </c>
      <c r="L62" s="22"/>
      <c r="M62" s="14">
        <v>0.55100000000000005</v>
      </c>
      <c r="N62" s="22"/>
      <c r="O62" s="15">
        <v>3173.5</v>
      </c>
      <c r="P62" s="15">
        <v>3173.5</v>
      </c>
      <c r="Q62" s="22"/>
      <c r="R62" s="22"/>
      <c r="S62" s="15">
        <v>3173.5</v>
      </c>
      <c r="T62" s="15">
        <v>3173.5</v>
      </c>
      <c r="U62" s="15">
        <v>3173.5</v>
      </c>
      <c r="V62" s="16">
        <v>0</v>
      </c>
      <c r="W62" s="16">
        <v>634.70000000000005</v>
      </c>
      <c r="X62" s="12">
        <v>2538.8000000000002</v>
      </c>
      <c r="Y62" s="16">
        <v>1901.6</v>
      </c>
      <c r="Z62" s="12">
        <v>0</v>
      </c>
      <c r="AA62" s="12">
        <v>2538.8000000000002</v>
      </c>
      <c r="AB62" s="12"/>
      <c r="AC62" s="12">
        <v>2538.8000000000002</v>
      </c>
    </row>
    <row r="63" spans="1:29" x14ac:dyDescent="0.25">
      <c r="A63" s="21" t="s">
        <v>87</v>
      </c>
      <c r="B63" s="11">
        <v>361</v>
      </c>
      <c r="C63" s="12">
        <v>0</v>
      </c>
      <c r="D63" s="12">
        <v>864.9</v>
      </c>
      <c r="E63" s="12">
        <v>925.8</v>
      </c>
      <c r="F63" s="13">
        <v>1.070412764481443</v>
      </c>
      <c r="G63" s="13">
        <v>1.070412764481443</v>
      </c>
      <c r="H63" s="12">
        <v>925.8</v>
      </c>
      <c r="I63" s="10">
        <v>2.5649999999999999</v>
      </c>
      <c r="J63" s="22"/>
      <c r="K63" s="14">
        <v>0.311</v>
      </c>
      <c r="L63" s="22"/>
      <c r="M63" s="14">
        <v>0.68899999999999995</v>
      </c>
      <c r="N63" s="22"/>
      <c r="O63" s="15">
        <v>2049.4</v>
      </c>
      <c r="P63" s="15">
        <v>2049.4</v>
      </c>
      <c r="Q63" s="22"/>
      <c r="R63" s="22"/>
      <c r="S63" s="15">
        <v>2049.4</v>
      </c>
      <c r="T63" s="15">
        <v>2049.4</v>
      </c>
      <c r="U63" s="15">
        <v>2049.4</v>
      </c>
      <c r="V63" s="16">
        <v>0</v>
      </c>
      <c r="W63" s="16">
        <v>409.9</v>
      </c>
      <c r="X63" s="12">
        <v>1639.5</v>
      </c>
      <c r="Y63" s="16">
        <v>1321.2</v>
      </c>
      <c r="Z63" s="12">
        <v>0</v>
      </c>
      <c r="AA63" s="12">
        <v>1639.5</v>
      </c>
      <c r="AB63" s="12"/>
      <c r="AC63" s="12">
        <v>1639.5</v>
      </c>
    </row>
    <row r="64" spans="1:29" x14ac:dyDescent="0.25">
      <c r="A64" s="21" t="s">
        <v>88</v>
      </c>
      <c r="B64" s="11">
        <v>561</v>
      </c>
      <c r="C64" s="12">
        <v>0</v>
      </c>
      <c r="D64" s="12">
        <v>1464.2</v>
      </c>
      <c r="E64" s="12">
        <v>1562.5</v>
      </c>
      <c r="F64" s="13">
        <v>1.0671356372080316</v>
      </c>
      <c r="G64" s="13">
        <v>1.0671356372080316</v>
      </c>
      <c r="H64" s="12">
        <v>1562.5</v>
      </c>
      <c r="I64" s="10">
        <v>2.7850000000000001</v>
      </c>
      <c r="J64" s="22"/>
      <c r="K64" s="14">
        <v>0.33800000000000002</v>
      </c>
      <c r="L64" s="22"/>
      <c r="M64" s="14">
        <v>0.66200000000000003</v>
      </c>
      <c r="N64" s="22"/>
      <c r="O64" s="15">
        <v>3060</v>
      </c>
      <c r="P64" s="15">
        <v>3060</v>
      </c>
      <c r="Q64" s="22"/>
      <c r="R64" s="22"/>
      <c r="S64" s="15">
        <v>3060</v>
      </c>
      <c r="T64" s="15">
        <v>3060</v>
      </c>
      <c r="U64" s="15">
        <v>3060</v>
      </c>
      <c r="V64" s="16">
        <v>0</v>
      </c>
      <c r="W64" s="16">
        <v>612</v>
      </c>
      <c r="X64" s="12">
        <v>2448</v>
      </c>
      <c r="Y64" s="16">
        <v>2284.5</v>
      </c>
      <c r="Z64" s="12">
        <v>0</v>
      </c>
      <c r="AA64" s="12">
        <v>2448</v>
      </c>
      <c r="AB64" s="12"/>
      <c r="AC64" s="12">
        <v>2448</v>
      </c>
    </row>
    <row r="65" spans="1:29" x14ac:dyDescent="0.25">
      <c r="A65" s="21" t="s">
        <v>89</v>
      </c>
      <c r="B65" s="11">
        <v>126</v>
      </c>
      <c r="C65" s="12">
        <v>0</v>
      </c>
      <c r="D65" s="12">
        <v>187.5</v>
      </c>
      <c r="E65" s="12">
        <v>203</v>
      </c>
      <c r="F65" s="13">
        <v>1.0826666666666667</v>
      </c>
      <c r="G65" s="13">
        <v>1.0740702604346084</v>
      </c>
      <c r="H65" s="12">
        <v>201.4</v>
      </c>
      <c r="I65" s="10">
        <v>1.5980000000000001</v>
      </c>
      <c r="J65" s="22"/>
      <c r="K65" s="14">
        <v>0.19400000000000001</v>
      </c>
      <c r="L65" s="22"/>
      <c r="M65" s="14">
        <v>0.80600000000000005</v>
      </c>
      <c r="N65" s="22"/>
      <c r="O65" s="15">
        <v>836.8</v>
      </c>
      <c r="P65" s="15">
        <v>836.8</v>
      </c>
      <c r="Q65" s="22"/>
      <c r="R65" s="22"/>
      <c r="S65" s="15">
        <v>836.8</v>
      </c>
      <c r="T65" s="15">
        <v>836.8</v>
      </c>
      <c r="U65" s="15">
        <v>836.8</v>
      </c>
      <c r="V65" s="16">
        <v>0</v>
      </c>
      <c r="W65" s="16">
        <v>167.4</v>
      </c>
      <c r="X65" s="12">
        <v>669.4</v>
      </c>
      <c r="Y65" s="16">
        <v>604.20000000000005</v>
      </c>
      <c r="Z65" s="12">
        <v>0</v>
      </c>
      <c r="AA65" s="12">
        <v>669.4</v>
      </c>
      <c r="AB65" s="12"/>
      <c r="AC65" s="12">
        <v>669.4</v>
      </c>
    </row>
    <row r="66" spans="1:29" x14ac:dyDescent="0.25">
      <c r="A66" s="21" t="s">
        <v>90</v>
      </c>
      <c r="B66" s="11">
        <v>541</v>
      </c>
      <c r="C66" s="12">
        <v>0</v>
      </c>
      <c r="D66" s="12">
        <v>1102.5</v>
      </c>
      <c r="E66" s="12">
        <v>1182.4000000000001</v>
      </c>
      <c r="F66" s="13">
        <v>1.0724716553287983</v>
      </c>
      <c r="G66" s="13">
        <v>1.0724716553287983</v>
      </c>
      <c r="H66" s="12">
        <v>1182.4000000000001</v>
      </c>
      <c r="I66" s="10">
        <v>2.1859999999999999</v>
      </c>
      <c r="J66" s="22"/>
      <c r="K66" s="14">
        <v>0.26500000000000001</v>
      </c>
      <c r="L66" s="22"/>
      <c r="M66" s="14">
        <v>0.73499999999999999</v>
      </c>
      <c r="N66" s="22"/>
      <c r="O66" s="15">
        <v>3276.3</v>
      </c>
      <c r="P66" s="15">
        <v>3276.3</v>
      </c>
      <c r="Q66" s="22"/>
      <c r="R66" s="22"/>
      <c r="S66" s="15">
        <v>3276.3</v>
      </c>
      <c r="T66" s="15">
        <v>3276.3</v>
      </c>
      <c r="U66" s="15">
        <v>3276.3</v>
      </c>
      <c r="V66" s="16">
        <v>0</v>
      </c>
      <c r="W66" s="16">
        <v>655.29999999999995</v>
      </c>
      <c r="X66" s="12">
        <v>2621</v>
      </c>
      <c r="Y66" s="16">
        <v>2209.3999999999996</v>
      </c>
      <c r="Z66" s="12">
        <v>0</v>
      </c>
      <c r="AA66" s="12">
        <v>2621</v>
      </c>
      <c r="AB66" s="12"/>
      <c r="AC66" s="12">
        <v>2621</v>
      </c>
    </row>
    <row r="67" spans="1:29" x14ac:dyDescent="0.25">
      <c r="A67" s="21" t="s">
        <v>91</v>
      </c>
      <c r="B67" s="11">
        <v>822</v>
      </c>
      <c r="C67" s="12">
        <v>0</v>
      </c>
      <c r="D67" s="12">
        <v>1334.5</v>
      </c>
      <c r="E67" s="12">
        <v>1418.8</v>
      </c>
      <c r="F67" s="13">
        <v>1.0631697264893218</v>
      </c>
      <c r="G67" s="13">
        <v>1.0631697264893218</v>
      </c>
      <c r="H67" s="12">
        <v>1418.8</v>
      </c>
      <c r="I67" s="10">
        <v>1.726</v>
      </c>
      <c r="J67" s="22"/>
      <c r="K67" s="14">
        <v>0.20899999999999999</v>
      </c>
      <c r="L67" s="22"/>
      <c r="M67" s="14">
        <v>0.79100000000000004</v>
      </c>
      <c r="N67" s="22"/>
      <c r="O67" s="15">
        <v>5357.4</v>
      </c>
      <c r="P67" s="15">
        <v>5357.4</v>
      </c>
      <c r="Q67" s="22"/>
      <c r="R67" s="22"/>
      <c r="S67" s="15">
        <v>5357.4</v>
      </c>
      <c r="T67" s="15">
        <v>5357.4</v>
      </c>
      <c r="U67" s="15">
        <v>5357.4</v>
      </c>
      <c r="V67" s="16">
        <v>0</v>
      </c>
      <c r="W67" s="16">
        <v>1071.5</v>
      </c>
      <c r="X67" s="12">
        <v>4285.8999999999996</v>
      </c>
      <c r="Y67" s="16">
        <v>3765.6</v>
      </c>
      <c r="Z67" s="12">
        <v>0</v>
      </c>
      <c r="AA67" s="12">
        <v>4285.8999999999996</v>
      </c>
      <c r="AB67" s="12"/>
      <c r="AC67" s="12">
        <v>4285.8999999999996</v>
      </c>
    </row>
    <row r="68" spans="1:29" x14ac:dyDescent="0.25">
      <c r="A68" s="21" t="s">
        <v>92</v>
      </c>
      <c r="B68" s="11">
        <v>688</v>
      </c>
      <c r="C68" s="12">
        <v>0</v>
      </c>
      <c r="D68" s="12">
        <v>1325.6</v>
      </c>
      <c r="E68" s="12">
        <v>1395.1</v>
      </c>
      <c r="F68" s="13">
        <v>1.0524290887145444</v>
      </c>
      <c r="G68" s="13">
        <v>1.0524290887145444</v>
      </c>
      <c r="H68" s="12">
        <v>1395.1</v>
      </c>
      <c r="I68" s="10">
        <v>2.028</v>
      </c>
      <c r="J68" s="22"/>
      <c r="K68" s="14">
        <v>0.246</v>
      </c>
      <c r="L68" s="22"/>
      <c r="M68" s="14">
        <v>0.754</v>
      </c>
      <c r="N68" s="22"/>
      <c r="O68" s="15">
        <v>4274.3</v>
      </c>
      <c r="P68" s="15">
        <v>4274.3</v>
      </c>
      <c r="Q68" s="22"/>
      <c r="R68" s="22"/>
      <c r="S68" s="15">
        <v>4274.3</v>
      </c>
      <c r="T68" s="15">
        <v>4274.3</v>
      </c>
      <c r="U68" s="15">
        <v>4274.3</v>
      </c>
      <c r="V68" s="16">
        <v>0</v>
      </c>
      <c r="W68" s="16">
        <v>854.9</v>
      </c>
      <c r="X68" s="12">
        <v>3419.4</v>
      </c>
      <c r="Y68" s="16">
        <v>2854.1</v>
      </c>
      <c r="Z68" s="12">
        <v>0</v>
      </c>
      <c r="AA68" s="12">
        <v>3419.4</v>
      </c>
      <c r="AB68" s="12"/>
      <c r="AC68" s="12">
        <v>3419.4</v>
      </c>
    </row>
    <row r="69" spans="1:29" x14ac:dyDescent="0.25">
      <c r="A69" s="10" t="s">
        <v>48</v>
      </c>
      <c r="B69" s="11">
        <v>11610</v>
      </c>
      <c r="C69" s="12">
        <v>4972</v>
      </c>
      <c r="D69" s="12">
        <v>79282.8</v>
      </c>
      <c r="E69" s="12">
        <v>85152.5</v>
      </c>
      <c r="F69" s="13">
        <v>1.0740349735377661</v>
      </c>
      <c r="G69" s="13">
        <v>1.0740349735377661</v>
      </c>
      <c r="H69" s="12">
        <v>85152.5</v>
      </c>
      <c r="I69" s="10">
        <v>7.3339999999999996</v>
      </c>
      <c r="J69" s="17">
        <v>0.438</v>
      </c>
      <c r="K69" s="22"/>
      <c r="L69" s="17">
        <v>0.50800000000000001</v>
      </c>
      <c r="M69" s="14"/>
      <c r="N69" s="18">
        <v>98664.4</v>
      </c>
      <c r="O69" s="22"/>
      <c r="P69" s="15">
        <v>98664.4</v>
      </c>
      <c r="Q69" s="10">
        <v>0.55900000000000005</v>
      </c>
      <c r="R69" s="19">
        <v>153817.79999999999</v>
      </c>
      <c r="S69" s="22"/>
      <c r="T69" s="15">
        <v>153817.79999999999</v>
      </c>
      <c r="U69" s="15">
        <v>153817.79999999999</v>
      </c>
      <c r="V69" s="16">
        <v>99981.6</v>
      </c>
      <c r="W69" s="16">
        <v>10767.2</v>
      </c>
      <c r="X69" s="12">
        <v>43068.999999999985</v>
      </c>
      <c r="Y69" s="16">
        <v>120449.79999999999</v>
      </c>
      <c r="Z69" s="12">
        <v>0</v>
      </c>
      <c r="AA69" s="12">
        <v>43068.999999999985</v>
      </c>
      <c r="AB69" s="12">
        <v>43068.999999999985</v>
      </c>
      <c r="AC69" s="12"/>
    </row>
    <row r="70" spans="1:29" x14ac:dyDescent="0.25">
      <c r="A70" s="17" t="s">
        <v>93</v>
      </c>
      <c r="B70" s="28">
        <v>58080</v>
      </c>
      <c r="C70" s="18">
        <v>4276</v>
      </c>
      <c r="D70" s="18">
        <v>933537.5</v>
      </c>
      <c r="E70" s="18">
        <v>981505.4</v>
      </c>
      <c r="F70" s="18"/>
      <c r="G70" s="18"/>
      <c r="H70" s="18">
        <v>981505.4</v>
      </c>
      <c r="I70" s="10"/>
      <c r="J70" s="22"/>
      <c r="K70" s="22"/>
      <c r="L70" s="22"/>
      <c r="M70" s="14"/>
      <c r="N70" s="18">
        <v>279823.2</v>
      </c>
      <c r="O70" s="18">
        <v>180971.10000000003</v>
      </c>
      <c r="P70" s="18">
        <v>460794.30000000005</v>
      </c>
      <c r="Q70" s="18"/>
      <c r="R70" s="18">
        <v>279823.2</v>
      </c>
      <c r="S70" s="18">
        <v>180971.10000000003</v>
      </c>
      <c r="T70" s="18">
        <v>460794.30000000005</v>
      </c>
      <c r="U70" s="18">
        <v>460794.30000000005</v>
      </c>
      <c r="V70" s="18">
        <v>139911.6</v>
      </c>
      <c r="W70" s="18">
        <v>64176.400000000009</v>
      </c>
      <c r="X70" s="18">
        <v>256706.3</v>
      </c>
      <c r="Y70" s="18">
        <v>354519.69999999995</v>
      </c>
      <c r="Z70" s="18">
        <v>3829.3000000000006</v>
      </c>
      <c r="AA70" s="18">
        <v>260535.60000000003</v>
      </c>
      <c r="AB70" s="18">
        <v>111929.3</v>
      </c>
      <c r="AC70" s="18">
        <v>148606.30000000002</v>
      </c>
    </row>
    <row r="71" spans="1:29" x14ac:dyDescent="0.25">
      <c r="A71" s="20" t="s">
        <v>94</v>
      </c>
      <c r="B71" s="11">
        <v>17521</v>
      </c>
      <c r="C71" s="12">
        <v>0</v>
      </c>
      <c r="D71" s="12">
        <v>86074.9</v>
      </c>
      <c r="E71" s="12">
        <v>90173</v>
      </c>
      <c r="F71" s="13">
        <v>1.0476108598441591</v>
      </c>
      <c r="G71" s="13">
        <v>1.0476108598441591</v>
      </c>
      <c r="H71" s="12">
        <v>90173</v>
      </c>
      <c r="I71" s="10">
        <v>5.1470000000000002</v>
      </c>
      <c r="J71" s="22"/>
      <c r="K71" s="14">
        <v>0.625</v>
      </c>
      <c r="L71" s="22"/>
      <c r="M71" s="14">
        <v>0.375</v>
      </c>
      <c r="N71" s="22"/>
      <c r="O71" s="15">
        <v>54137</v>
      </c>
      <c r="P71" s="15">
        <v>54137</v>
      </c>
      <c r="Q71" s="22"/>
      <c r="R71" s="22"/>
      <c r="S71" s="15">
        <v>54137</v>
      </c>
      <c r="T71" s="15">
        <v>54137</v>
      </c>
      <c r="U71" s="15">
        <v>54137</v>
      </c>
      <c r="V71" s="16">
        <v>0</v>
      </c>
      <c r="W71" s="16">
        <v>10827.4</v>
      </c>
      <c r="X71" s="12">
        <v>43309.599999999999</v>
      </c>
      <c r="Y71" s="16">
        <v>36110</v>
      </c>
      <c r="Z71" s="12">
        <v>0</v>
      </c>
      <c r="AA71" s="12">
        <v>43309.599999999999</v>
      </c>
      <c r="AB71" s="12"/>
      <c r="AC71" s="12">
        <v>43309.599999999999</v>
      </c>
    </row>
    <row r="72" spans="1:29" x14ac:dyDescent="0.25">
      <c r="A72" s="20" t="s">
        <v>95</v>
      </c>
      <c r="B72" s="11">
        <v>1091</v>
      </c>
      <c r="C72" s="12">
        <v>0</v>
      </c>
      <c r="D72" s="12">
        <v>6853.3</v>
      </c>
      <c r="E72" s="12">
        <v>7178.5</v>
      </c>
      <c r="F72" s="13">
        <v>1.0474515926633885</v>
      </c>
      <c r="G72" s="13">
        <v>1.0474515926633885</v>
      </c>
      <c r="H72" s="12">
        <v>7178.5</v>
      </c>
      <c r="I72" s="10">
        <v>6.58</v>
      </c>
      <c r="J72" s="22"/>
      <c r="K72" s="14">
        <v>0.79900000000000004</v>
      </c>
      <c r="L72" s="22"/>
      <c r="M72" s="14">
        <v>0.20100000000000001</v>
      </c>
      <c r="N72" s="22"/>
      <c r="O72" s="15">
        <v>1806.9</v>
      </c>
      <c r="P72" s="15">
        <v>1806.9</v>
      </c>
      <c r="Q72" s="22"/>
      <c r="R72" s="22"/>
      <c r="S72" s="15">
        <v>1806.9</v>
      </c>
      <c r="T72" s="15">
        <v>1806.9</v>
      </c>
      <c r="U72" s="15">
        <v>1806.9</v>
      </c>
      <c r="V72" s="16">
        <v>0</v>
      </c>
      <c r="W72" s="16">
        <v>361.4</v>
      </c>
      <c r="X72" s="12">
        <v>1445.5</v>
      </c>
      <c r="Y72" s="16">
        <v>1616.4</v>
      </c>
      <c r="Z72" s="12">
        <v>170.90000000000009</v>
      </c>
      <c r="AA72" s="12">
        <v>1616.4</v>
      </c>
      <c r="AB72" s="12"/>
      <c r="AC72" s="12">
        <v>1616.4</v>
      </c>
    </row>
    <row r="73" spans="1:29" x14ac:dyDescent="0.25">
      <c r="A73" s="20" t="s">
        <v>96</v>
      </c>
      <c r="B73" s="11">
        <v>2490</v>
      </c>
      <c r="C73" s="12">
        <v>0</v>
      </c>
      <c r="D73" s="12">
        <v>9855.7000000000007</v>
      </c>
      <c r="E73" s="12">
        <v>10353.700000000001</v>
      </c>
      <c r="F73" s="13">
        <v>1.0505291354241708</v>
      </c>
      <c r="G73" s="13">
        <v>1.0505291354241708</v>
      </c>
      <c r="H73" s="12">
        <v>10353.700000000001</v>
      </c>
      <c r="I73" s="10">
        <v>4.1580000000000004</v>
      </c>
      <c r="J73" s="22"/>
      <c r="K73" s="14">
        <v>0.505</v>
      </c>
      <c r="L73" s="22"/>
      <c r="M73" s="14">
        <v>0.495</v>
      </c>
      <c r="N73" s="22"/>
      <c r="O73" s="15">
        <v>10155.700000000001</v>
      </c>
      <c r="P73" s="15">
        <v>10155.700000000001</v>
      </c>
      <c r="Q73" s="22"/>
      <c r="R73" s="22"/>
      <c r="S73" s="15">
        <v>10155.700000000001</v>
      </c>
      <c r="T73" s="15">
        <v>10155.700000000001</v>
      </c>
      <c r="U73" s="15">
        <v>10155.700000000001</v>
      </c>
      <c r="V73" s="16">
        <v>0</v>
      </c>
      <c r="W73" s="16">
        <v>2031.1</v>
      </c>
      <c r="X73" s="12">
        <v>8124.6</v>
      </c>
      <c r="Y73" s="16">
        <v>6799.4000000000005</v>
      </c>
      <c r="Z73" s="12">
        <v>0</v>
      </c>
      <c r="AA73" s="12">
        <v>8124.6</v>
      </c>
      <c r="AB73" s="12"/>
      <c r="AC73" s="12">
        <v>8124.6</v>
      </c>
    </row>
    <row r="74" spans="1:29" x14ac:dyDescent="0.25">
      <c r="A74" s="20" t="s">
        <v>97</v>
      </c>
      <c r="B74" s="11">
        <v>998</v>
      </c>
      <c r="C74" s="12">
        <v>0</v>
      </c>
      <c r="D74" s="12">
        <v>2089.6999999999998</v>
      </c>
      <c r="E74" s="12">
        <v>2154.9</v>
      </c>
      <c r="F74" s="13">
        <v>1.0312006508111213</v>
      </c>
      <c r="G74" s="13">
        <v>1.0312006508111213</v>
      </c>
      <c r="H74" s="12">
        <v>2154.9</v>
      </c>
      <c r="I74" s="10">
        <v>2.1589999999999998</v>
      </c>
      <c r="J74" s="22"/>
      <c r="K74" s="14">
        <v>0.26200000000000001</v>
      </c>
      <c r="L74" s="22"/>
      <c r="M74" s="14">
        <v>0.73799999999999999</v>
      </c>
      <c r="N74" s="22"/>
      <c r="O74" s="15">
        <v>6068.6</v>
      </c>
      <c r="P74" s="15">
        <v>6068.6</v>
      </c>
      <c r="Q74" s="22"/>
      <c r="R74" s="22"/>
      <c r="S74" s="15">
        <v>6068.6</v>
      </c>
      <c r="T74" s="15">
        <v>6068.6</v>
      </c>
      <c r="U74" s="15">
        <v>6068.6</v>
      </c>
      <c r="V74" s="16">
        <v>0</v>
      </c>
      <c r="W74" s="16">
        <v>1213.7</v>
      </c>
      <c r="X74" s="12">
        <v>4854.9000000000005</v>
      </c>
      <c r="Y74" s="16">
        <v>3737.8999999999996</v>
      </c>
      <c r="Z74" s="12">
        <v>0</v>
      </c>
      <c r="AA74" s="12">
        <v>4854.9000000000005</v>
      </c>
      <c r="AB74" s="12"/>
      <c r="AC74" s="12">
        <v>4854.9000000000005</v>
      </c>
    </row>
    <row r="75" spans="1:29" x14ac:dyDescent="0.25">
      <c r="A75" s="20" t="s">
        <v>98</v>
      </c>
      <c r="B75" s="11">
        <v>701</v>
      </c>
      <c r="C75" s="12">
        <v>0</v>
      </c>
      <c r="D75" s="12">
        <v>1773.8</v>
      </c>
      <c r="E75" s="12">
        <v>1872.6</v>
      </c>
      <c r="F75" s="13">
        <v>1.0556996279174653</v>
      </c>
      <c r="G75" s="13">
        <v>1.0556996279174653</v>
      </c>
      <c r="H75" s="12">
        <v>1872.6</v>
      </c>
      <c r="I75" s="10">
        <v>2.6709999999999998</v>
      </c>
      <c r="J75" s="22"/>
      <c r="K75" s="14">
        <v>0.32400000000000001</v>
      </c>
      <c r="L75" s="22"/>
      <c r="M75" s="14">
        <v>0.67600000000000005</v>
      </c>
      <c r="N75" s="22"/>
      <c r="O75" s="15">
        <v>3904.5</v>
      </c>
      <c r="P75" s="15">
        <v>3904.5</v>
      </c>
      <c r="Q75" s="22"/>
      <c r="R75" s="22"/>
      <c r="S75" s="15">
        <v>3904.5</v>
      </c>
      <c r="T75" s="15">
        <v>3904.5</v>
      </c>
      <c r="U75" s="15">
        <v>3904.5</v>
      </c>
      <c r="V75" s="16">
        <v>0</v>
      </c>
      <c r="W75" s="16">
        <v>780.9</v>
      </c>
      <c r="X75" s="12">
        <v>3123.6</v>
      </c>
      <c r="Y75" s="16">
        <v>2615</v>
      </c>
      <c r="Z75" s="12">
        <v>0</v>
      </c>
      <c r="AA75" s="12">
        <v>3123.6</v>
      </c>
      <c r="AB75" s="12"/>
      <c r="AC75" s="12">
        <v>3123.6</v>
      </c>
    </row>
    <row r="76" spans="1:29" x14ac:dyDescent="0.25">
      <c r="A76" s="20" t="s">
        <v>99</v>
      </c>
      <c r="B76" s="11">
        <v>1365</v>
      </c>
      <c r="C76" s="12">
        <v>0</v>
      </c>
      <c r="D76" s="12">
        <v>10827.5</v>
      </c>
      <c r="E76" s="12">
        <v>11113.9</v>
      </c>
      <c r="F76" s="13">
        <v>1.0264511660124682</v>
      </c>
      <c r="G76" s="13">
        <v>1.0264511660124682</v>
      </c>
      <c r="H76" s="12">
        <v>11113.9</v>
      </c>
      <c r="I76" s="10">
        <v>8.1419999999999995</v>
      </c>
      <c r="J76" s="22"/>
      <c r="K76" s="14">
        <v>0.98799999999999999</v>
      </c>
      <c r="L76" s="22"/>
      <c r="M76" s="14">
        <v>1.2E-2</v>
      </c>
      <c r="N76" s="22"/>
      <c r="O76" s="15">
        <v>135</v>
      </c>
      <c r="P76" s="15">
        <v>135</v>
      </c>
      <c r="Q76" s="22"/>
      <c r="R76" s="22"/>
      <c r="S76" s="15">
        <v>135</v>
      </c>
      <c r="T76" s="15">
        <v>135</v>
      </c>
      <c r="U76" s="15">
        <v>135</v>
      </c>
      <c r="V76" s="16">
        <v>0</v>
      </c>
      <c r="W76" s="16">
        <v>27</v>
      </c>
      <c r="X76" s="12">
        <v>108</v>
      </c>
      <c r="Y76" s="16">
        <v>1385.5</v>
      </c>
      <c r="Z76" s="12">
        <v>1277.5</v>
      </c>
      <c r="AA76" s="12">
        <v>1385.5</v>
      </c>
      <c r="AB76" s="12"/>
      <c r="AC76" s="12">
        <v>1385.5</v>
      </c>
    </row>
    <row r="77" spans="1:29" x14ac:dyDescent="0.25">
      <c r="A77" s="20" t="s">
        <v>100</v>
      </c>
      <c r="B77" s="11">
        <v>5614</v>
      </c>
      <c r="C77" s="12">
        <v>0</v>
      </c>
      <c r="D77" s="12">
        <v>64917.5</v>
      </c>
      <c r="E77" s="12">
        <v>67793.8</v>
      </c>
      <c r="F77" s="13">
        <v>1.0443070050448646</v>
      </c>
      <c r="G77" s="13">
        <v>1.0443070050448646</v>
      </c>
      <c r="H77" s="12">
        <v>67793.8</v>
      </c>
      <c r="I77" s="10">
        <v>12.076000000000001</v>
      </c>
      <c r="J77" s="22"/>
      <c r="K77" s="14">
        <v>1.466</v>
      </c>
      <c r="L77" s="22"/>
      <c r="M77" s="14">
        <v>0</v>
      </c>
      <c r="N77" s="22"/>
      <c r="O77" s="15">
        <v>0</v>
      </c>
      <c r="P77" s="15">
        <v>0</v>
      </c>
      <c r="Q77" s="22"/>
      <c r="R77" s="22"/>
      <c r="S77" s="15">
        <v>0</v>
      </c>
      <c r="T77" s="15">
        <v>0</v>
      </c>
      <c r="U77" s="15">
        <v>0</v>
      </c>
      <c r="V77" s="16">
        <v>0</v>
      </c>
      <c r="W77" s="16">
        <v>0</v>
      </c>
      <c r="X77" s="12">
        <v>0</v>
      </c>
      <c r="Y77" s="16">
        <v>0</v>
      </c>
      <c r="Z77" s="12">
        <v>0</v>
      </c>
      <c r="AA77" s="12">
        <v>0</v>
      </c>
      <c r="AB77" s="12"/>
      <c r="AC77" s="12">
        <v>0</v>
      </c>
    </row>
    <row r="78" spans="1:29" x14ac:dyDescent="0.25">
      <c r="A78" s="20" t="s">
        <v>101</v>
      </c>
      <c r="B78" s="11">
        <v>1558</v>
      </c>
      <c r="C78" s="12">
        <v>0</v>
      </c>
      <c r="D78" s="12">
        <v>1859.2</v>
      </c>
      <c r="E78" s="12">
        <v>1936.2</v>
      </c>
      <c r="F78" s="13">
        <v>1.0414156626506024</v>
      </c>
      <c r="G78" s="13">
        <v>1.0414156626506024</v>
      </c>
      <c r="H78" s="12">
        <v>1936.2</v>
      </c>
      <c r="I78" s="10">
        <v>1.2430000000000001</v>
      </c>
      <c r="J78" s="22"/>
      <c r="K78" s="14">
        <v>0.151</v>
      </c>
      <c r="L78" s="22"/>
      <c r="M78" s="14">
        <v>0.84899999999999998</v>
      </c>
      <c r="N78" s="22"/>
      <c r="O78" s="15">
        <v>10898.8</v>
      </c>
      <c r="P78" s="15">
        <v>10898.8</v>
      </c>
      <c r="Q78" s="22"/>
      <c r="R78" s="22"/>
      <c r="S78" s="15">
        <v>10898.8</v>
      </c>
      <c r="T78" s="15">
        <v>10898.8</v>
      </c>
      <c r="U78" s="15">
        <v>10898.8</v>
      </c>
      <c r="V78" s="16">
        <v>0</v>
      </c>
      <c r="W78" s="16">
        <v>2179.8000000000002</v>
      </c>
      <c r="X78" s="12">
        <v>8719</v>
      </c>
      <c r="Y78" s="16">
        <v>7389.0000000000009</v>
      </c>
      <c r="Z78" s="12">
        <v>0</v>
      </c>
      <c r="AA78" s="12">
        <v>8719</v>
      </c>
      <c r="AB78" s="12"/>
      <c r="AC78" s="12">
        <v>8719</v>
      </c>
    </row>
    <row r="79" spans="1:29" x14ac:dyDescent="0.25">
      <c r="A79" s="20" t="s">
        <v>102</v>
      </c>
      <c r="B79" s="11">
        <v>2668</v>
      </c>
      <c r="C79" s="12">
        <v>0</v>
      </c>
      <c r="D79" s="12">
        <v>34478.300000000003</v>
      </c>
      <c r="E79" s="12">
        <v>36204.1</v>
      </c>
      <c r="F79" s="13">
        <v>1.0500546720690984</v>
      </c>
      <c r="G79" s="13">
        <v>1.0500546720690984</v>
      </c>
      <c r="H79" s="12">
        <v>36204.1</v>
      </c>
      <c r="I79" s="10">
        <v>13.57</v>
      </c>
      <c r="J79" s="22"/>
      <c r="K79" s="14">
        <v>1.647</v>
      </c>
      <c r="L79" s="22"/>
      <c r="M79" s="14">
        <v>0</v>
      </c>
      <c r="N79" s="22"/>
      <c r="O79" s="15">
        <v>0</v>
      </c>
      <c r="P79" s="15">
        <v>0</v>
      </c>
      <c r="Q79" s="22"/>
      <c r="R79" s="22"/>
      <c r="S79" s="15">
        <v>0</v>
      </c>
      <c r="T79" s="15">
        <v>0</v>
      </c>
      <c r="U79" s="15">
        <v>0</v>
      </c>
      <c r="V79" s="16">
        <v>0</v>
      </c>
      <c r="W79" s="16">
        <v>0</v>
      </c>
      <c r="X79" s="12">
        <v>0</v>
      </c>
      <c r="Y79" s="16">
        <v>0</v>
      </c>
      <c r="Z79" s="12">
        <v>0</v>
      </c>
      <c r="AA79" s="12">
        <v>0</v>
      </c>
      <c r="AB79" s="12"/>
      <c r="AC79" s="12">
        <v>0</v>
      </c>
    </row>
    <row r="80" spans="1:29" x14ac:dyDescent="0.25">
      <c r="A80" s="20" t="s">
        <v>103</v>
      </c>
      <c r="B80" s="11">
        <v>3102</v>
      </c>
      <c r="C80" s="12">
        <v>0</v>
      </c>
      <c r="D80" s="12">
        <v>17854.900000000001</v>
      </c>
      <c r="E80" s="12">
        <v>18356.2</v>
      </c>
      <c r="F80" s="13">
        <v>1.0280763263865942</v>
      </c>
      <c r="G80" s="13">
        <v>1.0280763263865942</v>
      </c>
      <c r="H80" s="12">
        <v>18356.2</v>
      </c>
      <c r="I80" s="10">
        <v>5.9180000000000001</v>
      </c>
      <c r="J80" s="22"/>
      <c r="K80" s="14">
        <v>0.71799999999999997</v>
      </c>
      <c r="L80" s="22"/>
      <c r="M80" s="14">
        <v>0.28199999999999997</v>
      </c>
      <c r="N80" s="22"/>
      <c r="O80" s="15">
        <v>7207.7</v>
      </c>
      <c r="P80" s="15">
        <v>7207.7</v>
      </c>
      <c r="Q80" s="22"/>
      <c r="R80" s="22"/>
      <c r="S80" s="15">
        <v>7207.7</v>
      </c>
      <c r="T80" s="15">
        <v>7207.7</v>
      </c>
      <c r="U80" s="15">
        <v>7207.7</v>
      </c>
      <c r="V80" s="16">
        <v>0</v>
      </c>
      <c r="W80" s="16">
        <v>1441.5</v>
      </c>
      <c r="X80" s="12">
        <v>5766.2</v>
      </c>
      <c r="Y80" s="16">
        <v>4862.2999999999993</v>
      </c>
      <c r="Z80" s="12">
        <v>0</v>
      </c>
      <c r="AA80" s="12">
        <v>5766.2</v>
      </c>
      <c r="AB80" s="12"/>
      <c r="AC80" s="12">
        <v>5766.2</v>
      </c>
    </row>
    <row r="81" spans="1:29" x14ac:dyDescent="0.25">
      <c r="A81" s="20" t="s">
        <v>104</v>
      </c>
      <c r="B81" s="11">
        <v>1092</v>
      </c>
      <c r="C81" s="12">
        <v>0</v>
      </c>
      <c r="D81" s="12">
        <v>7138.6</v>
      </c>
      <c r="E81" s="12">
        <v>7610</v>
      </c>
      <c r="F81" s="13">
        <v>1.0660353570728154</v>
      </c>
      <c r="G81" s="13">
        <v>1.0660353570728154</v>
      </c>
      <c r="H81" s="12">
        <v>7610</v>
      </c>
      <c r="I81" s="10">
        <v>6.9690000000000003</v>
      </c>
      <c r="J81" s="22"/>
      <c r="K81" s="14">
        <v>0.84599999999999997</v>
      </c>
      <c r="L81" s="22"/>
      <c r="M81" s="14">
        <v>0.154</v>
      </c>
      <c r="N81" s="22"/>
      <c r="O81" s="15">
        <v>1385.6</v>
      </c>
      <c r="P81" s="15">
        <v>1385.6</v>
      </c>
      <c r="Q81" s="22"/>
      <c r="R81" s="22"/>
      <c r="S81" s="15">
        <v>1385.6</v>
      </c>
      <c r="T81" s="15">
        <v>1385.6</v>
      </c>
      <c r="U81" s="15">
        <v>1385.6</v>
      </c>
      <c r="V81" s="16">
        <v>0</v>
      </c>
      <c r="W81" s="16">
        <v>277.10000000000002</v>
      </c>
      <c r="X81" s="12">
        <v>1108.5</v>
      </c>
      <c r="Y81" s="16">
        <v>1378</v>
      </c>
      <c r="Z81" s="12">
        <v>269.5</v>
      </c>
      <c r="AA81" s="12">
        <v>1378</v>
      </c>
      <c r="AB81" s="12"/>
      <c r="AC81" s="12">
        <v>1378</v>
      </c>
    </row>
    <row r="82" spans="1:29" x14ac:dyDescent="0.25">
      <c r="A82" s="20" t="s">
        <v>105</v>
      </c>
      <c r="B82" s="11">
        <v>878</v>
      </c>
      <c r="C82" s="12">
        <v>0</v>
      </c>
      <c r="D82" s="12">
        <v>1624</v>
      </c>
      <c r="E82" s="12">
        <v>1705.5</v>
      </c>
      <c r="F82" s="13">
        <v>1.0501847290640394</v>
      </c>
      <c r="G82" s="13">
        <v>1.0501847290640394</v>
      </c>
      <c r="H82" s="12">
        <v>1705.5</v>
      </c>
      <c r="I82" s="10">
        <v>1.9419999999999999</v>
      </c>
      <c r="J82" s="22"/>
      <c r="K82" s="14">
        <v>0.23599999999999999</v>
      </c>
      <c r="L82" s="22"/>
      <c r="M82" s="14">
        <v>0.76400000000000001</v>
      </c>
      <c r="N82" s="22"/>
      <c r="O82" s="15">
        <v>5527</v>
      </c>
      <c r="P82" s="15">
        <v>5527</v>
      </c>
      <c r="Q82" s="22"/>
      <c r="R82" s="22"/>
      <c r="S82" s="15">
        <v>5527</v>
      </c>
      <c r="T82" s="15">
        <v>5527</v>
      </c>
      <c r="U82" s="15">
        <v>5527</v>
      </c>
      <c r="V82" s="16">
        <v>0</v>
      </c>
      <c r="W82" s="16">
        <v>1105.4000000000001</v>
      </c>
      <c r="X82" s="12">
        <v>4421.6000000000004</v>
      </c>
      <c r="Y82" s="16">
        <v>3729.4</v>
      </c>
      <c r="Z82" s="12">
        <v>0</v>
      </c>
      <c r="AA82" s="12">
        <v>4421.6000000000004</v>
      </c>
      <c r="AB82" s="12"/>
      <c r="AC82" s="12">
        <v>4421.6000000000004</v>
      </c>
    </row>
    <row r="83" spans="1:29" x14ac:dyDescent="0.25">
      <c r="A83" s="20" t="s">
        <v>106</v>
      </c>
      <c r="B83" s="11">
        <v>1712</v>
      </c>
      <c r="C83" s="12">
        <v>0</v>
      </c>
      <c r="D83" s="12">
        <v>13092.4</v>
      </c>
      <c r="E83" s="12">
        <v>13715.1</v>
      </c>
      <c r="F83" s="13">
        <v>1.0475619443341175</v>
      </c>
      <c r="G83" s="13">
        <v>1.0475619443341175</v>
      </c>
      <c r="H83" s="12">
        <v>13715.1</v>
      </c>
      <c r="I83" s="10">
        <v>8.0109999999999992</v>
      </c>
      <c r="J83" s="22"/>
      <c r="K83" s="14">
        <v>0.97199999999999998</v>
      </c>
      <c r="L83" s="22"/>
      <c r="M83" s="14">
        <v>2.8000000000000001E-2</v>
      </c>
      <c r="N83" s="22"/>
      <c r="O83" s="15">
        <v>395</v>
      </c>
      <c r="P83" s="15">
        <v>395</v>
      </c>
      <c r="Q83" s="22"/>
      <c r="R83" s="22"/>
      <c r="S83" s="15">
        <v>395</v>
      </c>
      <c r="T83" s="15">
        <v>395</v>
      </c>
      <c r="U83" s="15">
        <v>395</v>
      </c>
      <c r="V83" s="16">
        <v>0</v>
      </c>
      <c r="W83" s="16">
        <v>79</v>
      </c>
      <c r="X83" s="12">
        <v>316</v>
      </c>
      <c r="Y83" s="16">
        <v>2001.2</v>
      </c>
      <c r="Z83" s="12">
        <v>1685.2</v>
      </c>
      <c r="AA83" s="12">
        <v>2001.2</v>
      </c>
      <c r="AB83" s="12"/>
      <c r="AC83" s="12">
        <v>2001.2</v>
      </c>
    </row>
    <row r="84" spans="1:29" x14ac:dyDescent="0.25">
      <c r="A84" s="20" t="s">
        <v>107</v>
      </c>
      <c r="B84" s="11">
        <v>5012</v>
      </c>
      <c r="C84" s="12">
        <v>0</v>
      </c>
      <c r="D84" s="12">
        <v>10299.799999999999</v>
      </c>
      <c r="E84" s="12">
        <v>10797.2</v>
      </c>
      <c r="F84" s="13">
        <v>1.0482921998485408</v>
      </c>
      <c r="G84" s="13">
        <v>1.0482921998485408</v>
      </c>
      <c r="H84" s="12">
        <v>10797.2</v>
      </c>
      <c r="I84" s="10">
        <v>2.1539999999999999</v>
      </c>
      <c r="J84" s="22"/>
      <c r="K84" s="14">
        <v>0.26100000000000001</v>
      </c>
      <c r="L84" s="22"/>
      <c r="M84" s="14">
        <v>0.73899999999999999</v>
      </c>
      <c r="N84" s="22"/>
      <c r="O84" s="15">
        <v>30518.2</v>
      </c>
      <c r="P84" s="15">
        <v>30518.2</v>
      </c>
      <c r="Q84" s="22"/>
      <c r="R84" s="22"/>
      <c r="S84" s="15">
        <v>30518.2</v>
      </c>
      <c r="T84" s="15">
        <v>30518.2</v>
      </c>
      <c r="U84" s="15">
        <v>30518.2</v>
      </c>
      <c r="V84" s="16">
        <v>0</v>
      </c>
      <c r="W84" s="16">
        <v>6103.6</v>
      </c>
      <c r="X84" s="12">
        <v>24414.6</v>
      </c>
      <c r="Y84" s="16">
        <v>20057.599999999999</v>
      </c>
      <c r="Z84" s="12">
        <v>0</v>
      </c>
      <c r="AA84" s="12">
        <v>24414.6</v>
      </c>
      <c r="AB84" s="12"/>
      <c r="AC84" s="12">
        <v>24414.6</v>
      </c>
    </row>
    <row r="85" spans="1:29" x14ac:dyDescent="0.25">
      <c r="A85" s="20" t="s">
        <v>108</v>
      </c>
      <c r="B85" s="11">
        <v>1235</v>
      </c>
      <c r="C85" s="12">
        <v>0</v>
      </c>
      <c r="D85" s="12">
        <v>5052.5</v>
      </c>
      <c r="E85" s="12">
        <v>5233.8999999999996</v>
      </c>
      <c r="F85" s="13">
        <v>1.0359030183077684</v>
      </c>
      <c r="G85" s="13">
        <v>1.0359030183077684</v>
      </c>
      <c r="H85" s="12">
        <v>5233.8999999999996</v>
      </c>
      <c r="I85" s="10">
        <v>4.2380000000000004</v>
      </c>
      <c r="J85" s="22"/>
      <c r="K85" s="14">
        <v>0.51400000000000001</v>
      </c>
      <c r="L85" s="22"/>
      <c r="M85" s="14">
        <v>0.48599999999999999</v>
      </c>
      <c r="N85" s="22"/>
      <c r="O85" s="15">
        <v>4945.5</v>
      </c>
      <c r="P85" s="15">
        <v>4945.5</v>
      </c>
      <c r="Q85" s="22"/>
      <c r="R85" s="22"/>
      <c r="S85" s="15">
        <v>4945.5</v>
      </c>
      <c r="T85" s="15">
        <v>4945.5</v>
      </c>
      <c r="U85" s="15">
        <v>4945.5</v>
      </c>
      <c r="V85" s="16">
        <v>0</v>
      </c>
      <c r="W85" s="16">
        <v>989.1</v>
      </c>
      <c r="X85" s="12">
        <v>3956.4</v>
      </c>
      <c r="Y85" s="16">
        <v>4382.6000000000004</v>
      </c>
      <c r="Z85" s="12">
        <v>426.20000000000027</v>
      </c>
      <c r="AA85" s="12">
        <v>4382.6000000000004</v>
      </c>
      <c r="AB85" s="12"/>
      <c r="AC85" s="12">
        <v>4382.6000000000004</v>
      </c>
    </row>
    <row r="86" spans="1:29" x14ac:dyDescent="0.25">
      <c r="A86" s="20" t="s">
        <v>109</v>
      </c>
      <c r="B86" s="11">
        <v>2569</v>
      </c>
      <c r="C86" s="12">
        <v>0</v>
      </c>
      <c r="D86" s="12">
        <v>8537.6</v>
      </c>
      <c r="E86" s="12">
        <v>8894.4</v>
      </c>
      <c r="F86" s="13">
        <v>1.041791604197901</v>
      </c>
      <c r="G86" s="13">
        <v>1.041791604197901</v>
      </c>
      <c r="H86" s="12">
        <v>8894.4</v>
      </c>
      <c r="I86" s="10">
        <v>3.4620000000000002</v>
      </c>
      <c r="J86" s="22"/>
      <c r="K86" s="14">
        <v>0.42</v>
      </c>
      <c r="L86" s="22"/>
      <c r="M86" s="14">
        <v>0.57999999999999996</v>
      </c>
      <c r="N86" s="22"/>
      <c r="O86" s="15">
        <v>12277.1</v>
      </c>
      <c r="P86" s="15">
        <v>12277.1</v>
      </c>
      <c r="Q86" s="22"/>
      <c r="R86" s="22"/>
      <c r="S86" s="15">
        <v>12277.1</v>
      </c>
      <c r="T86" s="15">
        <v>12277.1</v>
      </c>
      <c r="U86" s="15">
        <v>12277.1</v>
      </c>
      <c r="V86" s="16">
        <v>0</v>
      </c>
      <c r="W86" s="16">
        <v>2455.4</v>
      </c>
      <c r="X86" s="12">
        <v>9821.7000000000007</v>
      </c>
      <c r="Y86" s="16">
        <v>8073.8000000000011</v>
      </c>
      <c r="Z86" s="12">
        <v>0</v>
      </c>
      <c r="AA86" s="12">
        <v>9821.7000000000007</v>
      </c>
      <c r="AB86" s="12"/>
      <c r="AC86" s="12">
        <v>9821.7000000000007</v>
      </c>
    </row>
    <row r="87" spans="1:29" x14ac:dyDescent="0.25">
      <c r="A87" s="20" t="s">
        <v>110</v>
      </c>
      <c r="B87" s="11">
        <v>1751</v>
      </c>
      <c r="C87" s="12">
        <v>0</v>
      </c>
      <c r="D87" s="12">
        <v>4413.2</v>
      </c>
      <c r="E87" s="12">
        <v>4686.7</v>
      </c>
      <c r="F87" s="13">
        <v>1.0619731713949061</v>
      </c>
      <c r="G87" s="13">
        <v>1.0619731713949061</v>
      </c>
      <c r="H87" s="12">
        <v>4686.7</v>
      </c>
      <c r="I87" s="10">
        <v>2.677</v>
      </c>
      <c r="J87" s="22"/>
      <c r="K87" s="14">
        <v>0.32500000000000001</v>
      </c>
      <c r="L87" s="22"/>
      <c r="M87" s="14">
        <v>0.67500000000000004</v>
      </c>
      <c r="N87" s="22"/>
      <c r="O87" s="15">
        <v>9738.5</v>
      </c>
      <c r="P87" s="15">
        <v>9738.5</v>
      </c>
      <c r="Q87" s="22"/>
      <c r="R87" s="22"/>
      <c r="S87" s="15">
        <v>9738.5</v>
      </c>
      <c r="T87" s="15">
        <v>9738.5</v>
      </c>
      <c r="U87" s="15">
        <v>9738.5</v>
      </c>
      <c r="V87" s="16">
        <v>0</v>
      </c>
      <c r="W87" s="16">
        <v>1947.7</v>
      </c>
      <c r="X87" s="12">
        <v>7790.8</v>
      </c>
      <c r="Y87" s="16">
        <v>6858.2000000000007</v>
      </c>
      <c r="Z87" s="12">
        <v>0</v>
      </c>
      <c r="AA87" s="12">
        <v>7790.8</v>
      </c>
      <c r="AB87" s="12"/>
      <c r="AC87" s="12">
        <v>7790.8</v>
      </c>
    </row>
    <row r="88" spans="1:29" x14ac:dyDescent="0.25">
      <c r="A88" s="20" t="s">
        <v>111</v>
      </c>
      <c r="B88" s="11">
        <v>724</v>
      </c>
      <c r="C88" s="12">
        <v>0</v>
      </c>
      <c r="D88" s="12">
        <v>14244.4</v>
      </c>
      <c r="E88" s="12">
        <v>14602.4</v>
      </c>
      <c r="F88" s="13">
        <v>1.0251326837213222</v>
      </c>
      <c r="G88" s="13">
        <v>1.0251326837213222</v>
      </c>
      <c r="H88" s="12">
        <v>14602.4</v>
      </c>
      <c r="I88" s="10">
        <v>20.169</v>
      </c>
      <c r="J88" s="22"/>
      <c r="K88" s="14">
        <v>2.448</v>
      </c>
      <c r="L88" s="22"/>
      <c r="M88" s="14">
        <v>0</v>
      </c>
      <c r="N88" s="22"/>
      <c r="O88" s="15">
        <v>0</v>
      </c>
      <c r="P88" s="15">
        <v>0</v>
      </c>
      <c r="Q88" s="22"/>
      <c r="R88" s="22"/>
      <c r="S88" s="15">
        <v>0</v>
      </c>
      <c r="T88" s="15">
        <v>0</v>
      </c>
      <c r="U88" s="15">
        <v>0</v>
      </c>
      <c r="V88" s="16">
        <v>0</v>
      </c>
      <c r="W88" s="16">
        <v>0</v>
      </c>
      <c r="X88" s="12">
        <v>0</v>
      </c>
      <c r="Y88" s="16">
        <v>0</v>
      </c>
      <c r="Z88" s="12">
        <v>0</v>
      </c>
      <c r="AA88" s="12">
        <v>0</v>
      </c>
      <c r="AB88" s="12"/>
      <c r="AC88" s="12">
        <v>0</v>
      </c>
    </row>
    <row r="89" spans="1:29" x14ac:dyDescent="0.25">
      <c r="A89" s="20" t="s">
        <v>112</v>
      </c>
      <c r="B89" s="11">
        <v>4055</v>
      </c>
      <c r="C89" s="12">
        <v>0</v>
      </c>
      <c r="D89" s="12">
        <v>23509.1</v>
      </c>
      <c r="E89" s="12">
        <v>24336.799999999999</v>
      </c>
      <c r="F89" s="13">
        <v>1.0352076429978179</v>
      </c>
      <c r="G89" s="13">
        <v>1.0352076429978179</v>
      </c>
      <c r="H89" s="12">
        <v>24336.799999999999</v>
      </c>
      <c r="I89" s="10">
        <v>6.0019999999999998</v>
      </c>
      <c r="J89" s="22"/>
      <c r="K89" s="14">
        <v>0.72799999999999998</v>
      </c>
      <c r="L89" s="22"/>
      <c r="M89" s="14">
        <v>0.27200000000000002</v>
      </c>
      <c r="N89" s="22"/>
      <c r="O89" s="15">
        <v>9087.9</v>
      </c>
      <c r="P89" s="15">
        <v>9087.9</v>
      </c>
      <c r="Q89" s="22"/>
      <c r="R89" s="22"/>
      <c r="S89" s="15">
        <v>9087.9</v>
      </c>
      <c r="T89" s="15">
        <v>9087.9</v>
      </c>
      <c r="U89" s="15">
        <v>9087.9</v>
      </c>
      <c r="V89" s="16">
        <v>0</v>
      </c>
      <c r="W89" s="16">
        <v>1817.6</v>
      </c>
      <c r="X89" s="12">
        <v>7270.2999999999993</v>
      </c>
      <c r="Y89" s="16">
        <v>6700.4</v>
      </c>
      <c r="Z89" s="12">
        <v>0</v>
      </c>
      <c r="AA89" s="12">
        <v>7270.2999999999993</v>
      </c>
      <c r="AB89" s="12"/>
      <c r="AC89" s="12">
        <v>7270.2999999999993</v>
      </c>
    </row>
    <row r="90" spans="1:29" x14ac:dyDescent="0.25">
      <c r="A90" s="20" t="s">
        <v>113</v>
      </c>
      <c r="B90" s="11">
        <v>1944</v>
      </c>
      <c r="C90" s="12">
        <v>0</v>
      </c>
      <c r="D90" s="12">
        <v>3074.7</v>
      </c>
      <c r="E90" s="12">
        <v>3232.8</v>
      </c>
      <c r="F90" s="13">
        <v>1.0514196506976292</v>
      </c>
      <c r="G90" s="13">
        <v>1.0514196506976292</v>
      </c>
      <c r="H90" s="12">
        <v>3232.8</v>
      </c>
      <c r="I90" s="10">
        <v>1.663</v>
      </c>
      <c r="J90" s="22"/>
      <c r="K90" s="14">
        <v>0.20200000000000001</v>
      </c>
      <c r="L90" s="22"/>
      <c r="M90" s="14">
        <v>0.79800000000000004</v>
      </c>
      <c r="N90" s="22"/>
      <c r="O90" s="15">
        <v>12782.1</v>
      </c>
      <c r="P90" s="15">
        <v>12782.1</v>
      </c>
      <c r="Q90" s="22"/>
      <c r="R90" s="22"/>
      <c r="S90" s="15">
        <v>12782.1</v>
      </c>
      <c r="T90" s="15">
        <v>12782.1</v>
      </c>
      <c r="U90" s="15">
        <v>12782.1</v>
      </c>
      <c r="V90" s="16">
        <v>0</v>
      </c>
      <c r="W90" s="16">
        <v>2556.4</v>
      </c>
      <c r="X90" s="12">
        <v>10225.700000000001</v>
      </c>
      <c r="Y90" s="16">
        <v>8833</v>
      </c>
      <c r="Z90" s="12">
        <v>0</v>
      </c>
      <c r="AA90" s="12">
        <v>10225.700000000001</v>
      </c>
      <c r="AB90" s="12"/>
      <c r="AC90" s="12">
        <v>10225.700000000001</v>
      </c>
    </row>
    <row r="91" spans="1:29" x14ac:dyDescent="0.25">
      <c r="A91" s="10" t="s">
        <v>48</v>
      </c>
      <c r="B91" s="11">
        <v>58080</v>
      </c>
      <c r="C91" s="12">
        <v>4276</v>
      </c>
      <c r="D91" s="12">
        <v>605966.4</v>
      </c>
      <c r="E91" s="12">
        <v>639553.69999999995</v>
      </c>
      <c r="F91" s="13">
        <v>1.0554276606755753</v>
      </c>
      <c r="G91" s="13">
        <v>1.0554276606755753</v>
      </c>
      <c r="H91" s="12">
        <v>639553.69999999995</v>
      </c>
      <c r="I91" s="10">
        <v>11.012</v>
      </c>
      <c r="J91" s="17">
        <v>0.65800000000000003</v>
      </c>
      <c r="K91" s="22"/>
      <c r="L91" s="17">
        <v>0.28799999999999998</v>
      </c>
      <c r="M91" s="14"/>
      <c r="N91" s="18">
        <v>279823.2</v>
      </c>
      <c r="O91" s="22"/>
      <c r="P91" s="15">
        <v>279823.2</v>
      </c>
      <c r="Q91" s="10">
        <v>0</v>
      </c>
      <c r="R91" s="19">
        <v>279823.2</v>
      </c>
      <c r="S91" s="22"/>
      <c r="T91" s="15">
        <v>279823.2</v>
      </c>
      <c r="U91" s="15">
        <v>279823.2</v>
      </c>
      <c r="V91" s="16">
        <v>139911.6</v>
      </c>
      <c r="W91" s="16">
        <v>27982.3</v>
      </c>
      <c r="X91" s="12">
        <v>111929.3</v>
      </c>
      <c r="Y91" s="16">
        <v>227990</v>
      </c>
      <c r="Z91" s="12">
        <v>0</v>
      </c>
      <c r="AA91" s="12">
        <v>111929.3</v>
      </c>
      <c r="AB91" s="12">
        <v>111929.3</v>
      </c>
      <c r="AC91" s="12"/>
    </row>
    <row r="92" spans="1:29" x14ac:dyDescent="0.25">
      <c r="A92" s="17" t="s">
        <v>114</v>
      </c>
      <c r="B92" s="28">
        <v>13685</v>
      </c>
      <c r="C92" s="18">
        <v>5633</v>
      </c>
      <c r="D92" s="18">
        <v>148546.9</v>
      </c>
      <c r="E92" s="18">
        <v>158884.5</v>
      </c>
      <c r="F92" s="18"/>
      <c r="G92" s="18"/>
      <c r="H92" s="18">
        <v>158875</v>
      </c>
      <c r="I92" s="10"/>
      <c r="J92" s="22"/>
      <c r="K92" s="22"/>
      <c r="L92" s="22"/>
      <c r="M92" s="14"/>
      <c r="N92" s="18">
        <v>105538.4</v>
      </c>
      <c r="O92" s="18">
        <v>64943.5</v>
      </c>
      <c r="P92" s="18">
        <v>170481.9</v>
      </c>
      <c r="Q92" s="18"/>
      <c r="R92" s="18">
        <v>162634.6</v>
      </c>
      <c r="S92" s="18">
        <v>64943.5</v>
      </c>
      <c r="T92" s="18">
        <v>227578.1</v>
      </c>
      <c r="U92" s="18">
        <v>227578.1</v>
      </c>
      <c r="V92" s="18">
        <v>89449</v>
      </c>
      <c r="W92" s="18">
        <v>27625.8</v>
      </c>
      <c r="X92" s="18">
        <v>110503.30000000002</v>
      </c>
      <c r="Y92" s="18">
        <v>194805.09999999998</v>
      </c>
      <c r="Z92" s="18">
        <v>1271.9999999999773</v>
      </c>
      <c r="AA92" s="18">
        <v>111775.29999999999</v>
      </c>
      <c r="AB92" s="18">
        <v>59652.099999999984</v>
      </c>
      <c r="AC92" s="18">
        <v>52123.199999999997</v>
      </c>
    </row>
    <row r="93" spans="1:29" x14ac:dyDescent="0.25">
      <c r="A93" s="20" t="s">
        <v>115</v>
      </c>
      <c r="B93" s="11">
        <v>8097</v>
      </c>
      <c r="C93" s="12">
        <v>0</v>
      </c>
      <c r="D93" s="12">
        <v>28454.2</v>
      </c>
      <c r="E93" s="12">
        <v>30379.5</v>
      </c>
      <c r="F93" s="13">
        <v>1.0676631217886989</v>
      </c>
      <c r="G93" s="13">
        <v>1.0676631217886989</v>
      </c>
      <c r="H93" s="12">
        <v>30379.5</v>
      </c>
      <c r="I93" s="10">
        <v>3.7519999999999998</v>
      </c>
      <c r="J93" s="22"/>
      <c r="K93" s="14">
        <v>0.45500000000000002</v>
      </c>
      <c r="L93" s="22"/>
      <c r="M93" s="14">
        <v>0.54500000000000004</v>
      </c>
      <c r="N93" s="22"/>
      <c r="O93" s="15">
        <v>36360</v>
      </c>
      <c r="P93" s="15">
        <v>36360</v>
      </c>
      <c r="Q93" s="22"/>
      <c r="R93" s="22"/>
      <c r="S93" s="15">
        <v>36360</v>
      </c>
      <c r="T93" s="15">
        <v>36360</v>
      </c>
      <c r="U93" s="15">
        <v>36360</v>
      </c>
      <c r="V93" s="16">
        <v>0</v>
      </c>
      <c r="W93" s="16">
        <v>7272</v>
      </c>
      <c r="X93" s="12">
        <v>29088</v>
      </c>
      <c r="Y93" s="16">
        <v>25162.2</v>
      </c>
      <c r="Z93" s="12">
        <v>0</v>
      </c>
      <c r="AA93" s="12">
        <v>29088</v>
      </c>
      <c r="AB93" s="12"/>
      <c r="AC93" s="12">
        <v>29088</v>
      </c>
    </row>
    <row r="94" spans="1:29" x14ac:dyDescent="0.25">
      <c r="A94" s="20" t="s">
        <v>116</v>
      </c>
      <c r="B94" s="11">
        <v>680</v>
      </c>
      <c r="C94" s="12">
        <v>0</v>
      </c>
      <c r="D94" s="12">
        <v>1660</v>
      </c>
      <c r="E94" s="12">
        <v>1778.2</v>
      </c>
      <c r="F94" s="13">
        <v>1.0712048192771084</v>
      </c>
      <c r="G94" s="13">
        <v>1.0712048192771084</v>
      </c>
      <c r="H94" s="12">
        <v>1778.2</v>
      </c>
      <c r="I94" s="10">
        <v>2.6150000000000002</v>
      </c>
      <c r="J94" s="22"/>
      <c r="K94" s="14">
        <v>0.317</v>
      </c>
      <c r="L94" s="22"/>
      <c r="M94" s="14">
        <v>0.68300000000000005</v>
      </c>
      <c r="N94" s="22"/>
      <c r="O94" s="15">
        <v>3826.8</v>
      </c>
      <c r="P94" s="15">
        <v>3826.8</v>
      </c>
      <c r="Q94" s="22"/>
      <c r="R94" s="22"/>
      <c r="S94" s="15">
        <v>3826.8</v>
      </c>
      <c r="T94" s="15">
        <v>3826.8</v>
      </c>
      <c r="U94" s="15">
        <v>3826.8</v>
      </c>
      <c r="V94" s="16">
        <v>0</v>
      </c>
      <c r="W94" s="16">
        <v>765.4</v>
      </c>
      <c r="X94" s="12">
        <v>3061.4</v>
      </c>
      <c r="Y94" s="16">
        <v>2743.1000000000004</v>
      </c>
      <c r="Z94" s="12">
        <v>0</v>
      </c>
      <c r="AA94" s="12">
        <v>3061.4</v>
      </c>
      <c r="AB94" s="12"/>
      <c r="AC94" s="12">
        <v>3061.4</v>
      </c>
    </row>
    <row r="95" spans="1:29" x14ac:dyDescent="0.25">
      <c r="A95" s="20" t="s">
        <v>117</v>
      </c>
      <c r="B95" s="11">
        <v>1361</v>
      </c>
      <c r="C95" s="12">
        <v>0</v>
      </c>
      <c r="D95" s="12">
        <v>2454</v>
      </c>
      <c r="E95" s="12">
        <v>2607.6999999999998</v>
      </c>
      <c r="F95" s="13">
        <v>1.0626324368378157</v>
      </c>
      <c r="G95" s="13">
        <v>1.0626324368378157</v>
      </c>
      <c r="H95" s="12">
        <v>2607.6999999999998</v>
      </c>
      <c r="I95" s="10">
        <v>1.9159999999999999</v>
      </c>
      <c r="J95" s="22"/>
      <c r="K95" s="14">
        <v>0.23300000000000001</v>
      </c>
      <c r="L95" s="22"/>
      <c r="M95" s="14">
        <v>0.76700000000000002</v>
      </c>
      <c r="N95" s="22"/>
      <c r="O95" s="15">
        <v>8601.2000000000007</v>
      </c>
      <c r="P95" s="15">
        <v>8601.2000000000007</v>
      </c>
      <c r="Q95" s="22"/>
      <c r="R95" s="22"/>
      <c r="S95" s="15">
        <v>8601.2000000000007</v>
      </c>
      <c r="T95" s="15">
        <v>8601.2000000000007</v>
      </c>
      <c r="U95" s="15">
        <v>8601.2000000000007</v>
      </c>
      <c r="V95" s="16">
        <v>0</v>
      </c>
      <c r="W95" s="16">
        <v>1720.2</v>
      </c>
      <c r="X95" s="12">
        <v>6881.0000000000009</v>
      </c>
      <c r="Y95" s="16">
        <v>6158.7</v>
      </c>
      <c r="Z95" s="12">
        <v>0</v>
      </c>
      <c r="AA95" s="12">
        <v>6881.0000000000009</v>
      </c>
      <c r="AB95" s="12"/>
      <c r="AC95" s="12">
        <v>6881.0000000000009</v>
      </c>
    </row>
    <row r="96" spans="1:29" x14ac:dyDescent="0.25">
      <c r="A96" s="20" t="s">
        <v>80</v>
      </c>
      <c r="B96" s="11">
        <v>320</v>
      </c>
      <c r="C96" s="12">
        <v>0</v>
      </c>
      <c r="D96" s="12">
        <v>796.7</v>
      </c>
      <c r="E96" s="12">
        <v>828.4</v>
      </c>
      <c r="F96" s="13">
        <v>1.0397891301619178</v>
      </c>
      <c r="G96" s="13">
        <v>1.0397891301619178</v>
      </c>
      <c r="H96" s="12">
        <v>828.4</v>
      </c>
      <c r="I96" s="10">
        <v>2.589</v>
      </c>
      <c r="J96" s="22"/>
      <c r="K96" s="14">
        <v>0.314</v>
      </c>
      <c r="L96" s="22"/>
      <c r="M96" s="14">
        <v>0.68600000000000005</v>
      </c>
      <c r="N96" s="22"/>
      <c r="O96" s="15">
        <v>1808.7</v>
      </c>
      <c r="P96" s="15">
        <v>1808.7</v>
      </c>
      <c r="Q96" s="22"/>
      <c r="R96" s="22"/>
      <c r="S96" s="15">
        <v>1808.7</v>
      </c>
      <c r="T96" s="15">
        <v>1808.7</v>
      </c>
      <c r="U96" s="15">
        <v>1808.7</v>
      </c>
      <c r="V96" s="16">
        <v>0</v>
      </c>
      <c r="W96" s="16">
        <v>361.7</v>
      </c>
      <c r="X96" s="12">
        <v>1447</v>
      </c>
      <c r="Y96" s="16">
        <v>1395.8000000000002</v>
      </c>
      <c r="Z96" s="12">
        <v>0</v>
      </c>
      <c r="AA96" s="12">
        <v>1447</v>
      </c>
      <c r="AB96" s="12"/>
      <c r="AC96" s="12">
        <v>1447</v>
      </c>
    </row>
    <row r="97" spans="1:29" x14ac:dyDescent="0.25">
      <c r="A97" s="20" t="s">
        <v>118</v>
      </c>
      <c r="B97" s="11">
        <v>220</v>
      </c>
      <c r="C97" s="12">
        <v>0</v>
      </c>
      <c r="D97" s="12">
        <v>1115.2</v>
      </c>
      <c r="E97" s="12">
        <v>1200.9000000000001</v>
      </c>
      <c r="F97" s="13">
        <v>1.0768472022955524</v>
      </c>
      <c r="G97" s="13">
        <v>1.0740702604346084</v>
      </c>
      <c r="H97" s="12">
        <v>1197.8</v>
      </c>
      <c r="I97" s="10">
        <v>5.4450000000000003</v>
      </c>
      <c r="J97" s="22"/>
      <c r="K97" s="14">
        <v>0.66100000000000003</v>
      </c>
      <c r="L97" s="22"/>
      <c r="M97" s="14">
        <v>0.33900000000000002</v>
      </c>
      <c r="N97" s="22"/>
      <c r="O97" s="15">
        <v>614.5</v>
      </c>
      <c r="P97" s="15">
        <v>614.5</v>
      </c>
      <c r="Q97" s="22"/>
      <c r="R97" s="22"/>
      <c r="S97" s="15">
        <v>614.5</v>
      </c>
      <c r="T97" s="15">
        <v>614.5</v>
      </c>
      <c r="U97" s="15">
        <v>614.5</v>
      </c>
      <c r="V97" s="16">
        <v>0</v>
      </c>
      <c r="W97" s="16">
        <v>122.9</v>
      </c>
      <c r="X97" s="12">
        <v>491.6</v>
      </c>
      <c r="Y97" s="16">
        <v>295.89999999999998</v>
      </c>
      <c r="Z97" s="12">
        <v>0</v>
      </c>
      <c r="AA97" s="12">
        <v>491.6</v>
      </c>
      <c r="AB97" s="12"/>
      <c r="AC97" s="12">
        <v>491.6</v>
      </c>
    </row>
    <row r="98" spans="1:29" x14ac:dyDescent="0.25">
      <c r="A98" s="20" t="s">
        <v>119</v>
      </c>
      <c r="B98" s="11">
        <v>810</v>
      </c>
      <c r="C98" s="12">
        <v>0</v>
      </c>
      <c r="D98" s="12">
        <v>2357.9</v>
      </c>
      <c r="E98" s="12">
        <v>2503</v>
      </c>
      <c r="F98" s="13">
        <v>1.0615378090673904</v>
      </c>
      <c r="G98" s="13">
        <v>1.0615378090673904</v>
      </c>
      <c r="H98" s="12">
        <v>2503</v>
      </c>
      <c r="I98" s="10">
        <v>3.09</v>
      </c>
      <c r="J98" s="22"/>
      <c r="K98" s="14">
        <v>0.375</v>
      </c>
      <c r="L98" s="22"/>
      <c r="M98" s="14">
        <v>0.625</v>
      </c>
      <c r="N98" s="22"/>
      <c r="O98" s="15">
        <v>4171.3</v>
      </c>
      <c r="P98" s="15">
        <v>4171.3</v>
      </c>
      <c r="Q98" s="22"/>
      <c r="R98" s="22"/>
      <c r="S98" s="15">
        <v>4171.3</v>
      </c>
      <c r="T98" s="15">
        <v>4171.3</v>
      </c>
      <c r="U98" s="15">
        <v>4171.3</v>
      </c>
      <c r="V98" s="16">
        <v>0</v>
      </c>
      <c r="W98" s="16">
        <v>834.3</v>
      </c>
      <c r="X98" s="12">
        <v>3337</v>
      </c>
      <c r="Y98" s="16">
        <v>2903</v>
      </c>
      <c r="Z98" s="12">
        <v>0</v>
      </c>
      <c r="AA98" s="12">
        <v>3337</v>
      </c>
      <c r="AB98" s="12"/>
      <c r="AC98" s="12">
        <v>3337</v>
      </c>
    </row>
    <row r="99" spans="1:29" x14ac:dyDescent="0.25">
      <c r="A99" s="20" t="s">
        <v>120</v>
      </c>
      <c r="B99" s="11">
        <v>1071</v>
      </c>
      <c r="C99" s="12">
        <v>0</v>
      </c>
      <c r="D99" s="12">
        <v>5956.4</v>
      </c>
      <c r="E99" s="12">
        <v>6345.9</v>
      </c>
      <c r="F99" s="13">
        <v>1.0653918474246189</v>
      </c>
      <c r="G99" s="13">
        <v>1.0653918474246189</v>
      </c>
      <c r="H99" s="12">
        <v>6345.9</v>
      </c>
      <c r="I99" s="10">
        <v>5.9249999999999998</v>
      </c>
      <c r="J99" s="22"/>
      <c r="K99" s="14">
        <v>0.71899999999999997</v>
      </c>
      <c r="L99" s="22"/>
      <c r="M99" s="14">
        <v>0.28100000000000003</v>
      </c>
      <c r="N99" s="22"/>
      <c r="O99" s="15">
        <v>2479.6999999999998</v>
      </c>
      <c r="P99" s="15">
        <v>2479.6999999999998</v>
      </c>
      <c r="Q99" s="22"/>
      <c r="R99" s="22"/>
      <c r="S99" s="15">
        <v>2479.6999999999998</v>
      </c>
      <c r="T99" s="15">
        <v>2479.6999999999998</v>
      </c>
      <c r="U99" s="15">
        <v>2479.6999999999998</v>
      </c>
      <c r="V99" s="16">
        <v>0</v>
      </c>
      <c r="W99" s="16">
        <v>495.9</v>
      </c>
      <c r="X99" s="12">
        <v>1983.7999999999997</v>
      </c>
      <c r="Y99" s="16">
        <v>2152.2000000000003</v>
      </c>
      <c r="Z99" s="12">
        <v>168.40000000000055</v>
      </c>
      <c r="AA99" s="12">
        <v>2152.2000000000003</v>
      </c>
      <c r="AB99" s="12"/>
      <c r="AC99" s="12">
        <v>2152.2000000000003</v>
      </c>
    </row>
    <row r="100" spans="1:29" x14ac:dyDescent="0.25">
      <c r="A100" s="20" t="s">
        <v>121</v>
      </c>
      <c r="B100" s="11">
        <v>216</v>
      </c>
      <c r="C100" s="12">
        <v>0</v>
      </c>
      <c r="D100" s="12">
        <v>342.7</v>
      </c>
      <c r="E100" s="12">
        <v>370.7</v>
      </c>
      <c r="F100" s="13">
        <v>1.0817041143857602</v>
      </c>
      <c r="G100" s="13">
        <v>1.0740702604346084</v>
      </c>
      <c r="H100" s="12">
        <v>368.1</v>
      </c>
      <c r="I100" s="10">
        <v>1.704</v>
      </c>
      <c r="J100" s="22"/>
      <c r="K100" s="14">
        <v>0.20699999999999999</v>
      </c>
      <c r="L100" s="22"/>
      <c r="M100" s="14">
        <v>0.79300000000000004</v>
      </c>
      <c r="N100" s="22"/>
      <c r="O100" s="15">
        <v>1411.3</v>
      </c>
      <c r="P100" s="15">
        <v>1411.3</v>
      </c>
      <c r="Q100" s="22"/>
      <c r="R100" s="22"/>
      <c r="S100" s="15">
        <v>1411.3</v>
      </c>
      <c r="T100" s="15">
        <v>1411.3</v>
      </c>
      <c r="U100" s="15">
        <v>1411.3</v>
      </c>
      <c r="V100" s="16">
        <v>0</v>
      </c>
      <c r="W100" s="16">
        <v>282.3</v>
      </c>
      <c r="X100" s="12">
        <v>1129</v>
      </c>
      <c r="Y100" s="16">
        <v>910.59999999999991</v>
      </c>
      <c r="Z100" s="12">
        <v>0</v>
      </c>
      <c r="AA100" s="12">
        <v>1129</v>
      </c>
      <c r="AB100" s="12"/>
      <c r="AC100" s="12">
        <v>1129</v>
      </c>
    </row>
    <row r="101" spans="1:29" x14ac:dyDescent="0.25">
      <c r="A101" s="20" t="s">
        <v>122</v>
      </c>
      <c r="B101" s="11">
        <v>245</v>
      </c>
      <c r="C101" s="12">
        <v>0</v>
      </c>
      <c r="D101" s="12">
        <v>490.4</v>
      </c>
      <c r="E101" s="12">
        <v>528.20000000000005</v>
      </c>
      <c r="F101" s="13">
        <v>1.0770799347471454</v>
      </c>
      <c r="G101" s="13">
        <v>1.0740702604346084</v>
      </c>
      <c r="H101" s="12">
        <v>526.70000000000005</v>
      </c>
      <c r="I101" s="10">
        <v>2.15</v>
      </c>
      <c r="J101" s="22"/>
      <c r="K101" s="14">
        <v>0.26100000000000001</v>
      </c>
      <c r="L101" s="22"/>
      <c r="M101" s="14">
        <v>0.73899999999999999</v>
      </c>
      <c r="N101" s="22"/>
      <c r="O101" s="15">
        <v>1491.8</v>
      </c>
      <c r="P101" s="15">
        <v>1491.8</v>
      </c>
      <c r="Q101" s="22"/>
      <c r="R101" s="22"/>
      <c r="S101" s="15">
        <v>1491.8</v>
      </c>
      <c r="T101" s="15">
        <v>1491.8</v>
      </c>
      <c r="U101" s="15">
        <v>1491.8</v>
      </c>
      <c r="V101" s="16">
        <v>0</v>
      </c>
      <c r="W101" s="16">
        <v>298.39999999999998</v>
      </c>
      <c r="X101" s="12">
        <v>1193.4000000000001</v>
      </c>
      <c r="Y101" s="16">
        <v>1028.8999999999999</v>
      </c>
      <c r="Z101" s="12">
        <v>0</v>
      </c>
      <c r="AA101" s="12">
        <v>1193.4000000000001</v>
      </c>
      <c r="AB101" s="12"/>
      <c r="AC101" s="12">
        <v>1193.4000000000001</v>
      </c>
    </row>
    <row r="102" spans="1:29" x14ac:dyDescent="0.25">
      <c r="A102" s="20" t="s">
        <v>123</v>
      </c>
      <c r="B102" s="11">
        <v>335</v>
      </c>
      <c r="C102" s="12">
        <v>0</v>
      </c>
      <c r="D102" s="12">
        <v>593.5</v>
      </c>
      <c r="E102" s="12">
        <v>639.79999999999995</v>
      </c>
      <c r="F102" s="13">
        <v>1.078011794439764</v>
      </c>
      <c r="G102" s="13">
        <v>1.0740702604346084</v>
      </c>
      <c r="H102" s="12">
        <v>637.5</v>
      </c>
      <c r="I102" s="10">
        <v>1.903</v>
      </c>
      <c r="J102" s="22"/>
      <c r="K102" s="14">
        <v>0.23100000000000001</v>
      </c>
      <c r="L102" s="22"/>
      <c r="M102" s="14">
        <v>0.76900000000000002</v>
      </c>
      <c r="N102" s="22"/>
      <c r="O102" s="15">
        <v>2122.6</v>
      </c>
      <c r="P102" s="15">
        <v>2122.6</v>
      </c>
      <c r="Q102" s="22"/>
      <c r="R102" s="22"/>
      <c r="S102" s="15">
        <v>2122.6</v>
      </c>
      <c r="T102" s="15">
        <v>2122.6</v>
      </c>
      <c r="U102" s="15">
        <v>2122.6</v>
      </c>
      <c r="V102" s="16">
        <v>0</v>
      </c>
      <c r="W102" s="16">
        <v>424.5</v>
      </c>
      <c r="X102" s="12">
        <v>1698.1</v>
      </c>
      <c r="Y102" s="16">
        <v>1628.6</v>
      </c>
      <c r="Z102" s="12">
        <v>0</v>
      </c>
      <c r="AA102" s="12">
        <v>1698.1</v>
      </c>
      <c r="AB102" s="12"/>
      <c r="AC102" s="12">
        <v>1698.1</v>
      </c>
    </row>
    <row r="103" spans="1:29" x14ac:dyDescent="0.25">
      <c r="A103" s="20" t="s">
        <v>124</v>
      </c>
      <c r="B103" s="11">
        <v>330</v>
      </c>
      <c r="C103" s="12">
        <v>0</v>
      </c>
      <c r="D103" s="12">
        <v>635.4</v>
      </c>
      <c r="E103" s="12">
        <v>662.8</v>
      </c>
      <c r="F103" s="13">
        <v>1.0431224425558703</v>
      </c>
      <c r="G103" s="13">
        <v>1.0431224425558703</v>
      </c>
      <c r="H103" s="12">
        <v>662.8</v>
      </c>
      <c r="I103" s="10">
        <v>2.008</v>
      </c>
      <c r="J103" s="22"/>
      <c r="K103" s="14">
        <v>0.24399999999999999</v>
      </c>
      <c r="L103" s="22"/>
      <c r="M103" s="14">
        <v>0.75600000000000001</v>
      </c>
      <c r="N103" s="22"/>
      <c r="O103" s="15">
        <v>2055.6</v>
      </c>
      <c r="P103" s="15">
        <v>2055.6</v>
      </c>
      <c r="Q103" s="22"/>
      <c r="R103" s="22"/>
      <c r="S103" s="15">
        <v>2055.6</v>
      </c>
      <c r="T103" s="15">
        <v>2055.6</v>
      </c>
      <c r="U103" s="15">
        <v>2055.6</v>
      </c>
      <c r="V103" s="16">
        <v>0</v>
      </c>
      <c r="W103" s="16">
        <v>411.1</v>
      </c>
      <c r="X103" s="12">
        <v>1644.5</v>
      </c>
      <c r="Y103" s="16">
        <v>1325</v>
      </c>
      <c r="Z103" s="12">
        <v>0</v>
      </c>
      <c r="AA103" s="12">
        <v>1644.5</v>
      </c>
      <c r="AB103" s="12"/>
      <c r="AC103" s="12">
        <v>1644.5</v>
      </c>
    </row>
    <row r="104" spans="1:29" x14ac:dyDescent="0.25">
      <c r="A104" s="10" t="s">
        <v>48</v>
      </c>
      <c r="B104" s="11">
        <v>13685</v>
      </c>
      <c r="C104" s="12">
        <v>5633</v>
      </c>
      <c r="D104" s="12">
        <v>103690.5</v>
      </c>
      <c r="E104" s="12">
        <v>111039.4</v>
      </c>
      <c r="F104" s="13">
        <v>1.0708734165617873</v>
      </c>
      <c r="G104" s="13">
        <v>1.0708734165617873</v>
      </c>
      <c r="H104" s="12">
        <v>111039.4</v>
      </c>
      <c r="I104" s="10">
        <v>8.1140000000000008</v>
      </c>
      <c r="J104" s="17">
        <v>0.48499999999999999</v>
      </c>
      <c r="K104" s="22"/>
      <c r="L104" s="17">
        <v>0.46100000000000002</v>
      </c>
      <c r="M104" s="14"/>
      <c r="N104" s="18">
        <v>105538.4</v>
      </c>
      <c r="O104" s="22"/>
      <c r="P104" s="15">
        <v>105538.4</v>
      </c>
      <c r="Q104" s="10">
        <v>0.54100000000000004</v>
      </c>
      <c r="R104" s="19">
        <v>162634.6</v>
      </c>
      <c r="S104" s="22"/>
      <c r="T104" s="15">
        <v>162634.6</v>
      </c>
      <c r="U104" s="15">
        <v>162634.6</v>
      </c>
      <c r="V104" s="16">
        <v>89449</v>
      </c>
      <c r="W104" s="16">
        <v>14637.1</v>
      </c>
      <c r="X104" s="12">
        <v>58548.500000000007</v>
      </c>
      <c r="Y104" s="16">
        <v>149101.09999999998</v>
      </c>
      <c r="Z104" s="12">
        <v>1103.5999999999767</v>
      </c>
      <c r="AA104" s="12">
        <v>59652.099999999984</v>
      </c>
      <c r="AB104" s="12">
        <v>59652.099999999984</v>
      </c>
      <c r="AC104" s="12"/>
    </row>
    <row r="105" spans="1:29" x14ac:dyDescent="0.25">
      <c r="A105" s="17" t="s">
        <v>125</v>
      </c>
      <c r="B105" s="28">
        <v>24029</v>
      </c>
      <c r="C105" s="18">
        <v>10573</v>
      </c>
      <c r="D105" s="18">
        <v>278358.3</v>
      </c>
      <c r="E105" s="18">
        <v>298141.90000000002</v>
      </c>
      <c r="F105" s="18"/>
      <c r="G105" s="18"/>
      <c r="H105" s="18">
        <v>298110.5</v>
      </c>
      <c r="I105" s="10"/>
      <c r="J105" s="22"/>
      <c r="K105" s="22"/>
      <c r="L105" s="22"/>
      <c r="M105" s="14"/>
      <c r="N105" s="18">
        <v>169634</v>
      </c>
      <c r="O105" s="18">
        <v>110342.8</v>
      </c>
      <c r="P105" s="18">
        <v>279976.8</v>
      </c>
      <c r="Q105" s="18"/>
      <c r="R105" s="18">
        <v>266494.90000000002</v>
      </c>
      <c r="S105" s="18">
        <v>110342.8</v>
      </c>
      <c r="T105" s="18">
        <v>376837.7</v>
      </c>
      <c r="U105" s="18">
        <v>376837.7</v>
      </c>
      <c r="V105" s="18">
        <v>173221.7</v>
      </c>
      <c r="W105" s="18">
        <v>40723</v>
      </c>
      <c r="X105" s="18">
        <v>162893.00000000003</v>
      </c>
      <c r="Y105" s="18">
        <v>295227.39999999997</v>
      </c>
      <c r="Z105" s="18">
        <v>151.09999999999991</v>
      </c>
      <c r="AA105" s="18">
        <v>163044.10000000003</v>
      </c>
      <c r="AB105" s="18">
        <v>74618.600000000006</v>
      </c>
      <c r="AC105" s="18">
        <v>88425.500000000015</v>
      </c>
    </row>
    <row r="106" spans="1:29" x14ac:dyDescent="0.25">
      <c r="A106" s="20" t="s">
        <v>126</v>
      </c>
      <c r="B106" s="11">
        <v>13509</v>
      </c>
      <c r="C106" s="12">
        <v>0</v>
      </c>
      <c r="D106" s="12">
        <v>57034.5</v>
      </c>
      <c r="E106" s="12">
        <v>61123</v>
      </c>
      <c r="F106" s="13">
        <v>1.0716846820783912</v>
      </c>
      <c r="G106" s="13">
        <v>1.0716846820783912</v>
      </c>
      <c r="H106" s="12">
        <v>61123</v>
      </c>
      <c r="I106" s="10">
        <v>4.5250000000000004</v>
      </c>
      <c r="J106" s="22"/>
      <c r="K106" s="14">
        <v>0.54900000000000004</v>
      </c>
      <c r="L106" s="22"/>
      <c r="M106" s="14">
        <v>0.45100000000000001</v>
      </c>
      <c r="N106" s="22"/>
      <c r="O106" s="15">
        <v>50200</v>
      </c>
      <c r="P106" s="15">
        <v>50200</v>
      </c>
      <c r="Q106" s="22"/>
      <c r="R106" s="22"/>
      <c r="S106" s="15">
        <v>50200</v>
      </c>
      <c r="T106" s="15">
        <v>50200</v>
      </c>
      <c r="U106" s="15">
        <v>50200</v>
      </c>
      <c r="V106" s="16">
        <v>0</v>
      </c>
      <c r="W106" s="16">
        <v>10040</v>
      </c>
      <c r="X106" s="12">
        <v>40160</v>
      </c>
      <c r="Y106" s="16">
        <v>34932</v>
      </c>
      <c r="Z106" s="12">
        <v>0</v>
      </c>
      <c r="AA106" s="12">
        <v>40160</v>
      </c>
      <c r="AB106" s="12"/>
      <c r="AC106" s="12">
        <v>40160</v>
      </c>
    </row>
    <row r="107" spans="1:29" x14ac:dyDescent="0.25">
      <c r="A107" s="20" t="s">
        <v>127</v>
      </c>
      <c r="B107" s="11">
        <v>1230</v>
      </c>
      <c r="C107" s="12">
        <v>0</v>
      </c>
      <c r="D107" s="12">
        <v>1829.5</v>
      </c>
      <c r="E107" s="12">
        <v>1972.3</v>
      </c>
      <c r="F107" s="13">
        <v>1.0780541131456682</v>
      </c>
      <c r="G107" s="13">
        <v>1.0740702604346084</v>
      </c>
      <c r="H107" s="12">
        <v>1965</v>
      </c>
      <c r="I107" s="10">
        <v>1.5980000000000001</v>
      </c>
      <c r="J107" s="22"/>
      <c r="K107" s="14">
        <v>0.19400000000000001</v>
      </c>
      <c r="L107" s="22"/>
      <c r="M107" s="14">
        <v>0.80600000000000005</v>
      </c>
      <c r="N107" s="22"/>
      <c r="O107" s="15">
        <v>8168.5</v>
      </c>
      <c r="P107" s="15">
        <v>8168.5</v>
      </c>
      <c r="Q107" s="22"/>
      <c r="R107" s="22"/>
      <c r="S107" s="15">
        <v>8168.5</v>
      </c>
      <c r="T107" s="15">
        <v>8168.5</v>
      </c>
      <c r="U107" s="15">
        <v>8168.5</v>
      </c>
      <c r="V107" s="16">
        <v>0</v>
      </c>
      <c r="W107" s="16">
        <v>1633.7</v>
      </c>
      <c r="X107" s="12">
        <v>6534.8</v>
      </c>
      <c r="Y107" s="16">
        <v>5482.7</v>
      </c>
      <c r="Z107" s="12">
        <v>0</v>
      </c>
      <c r="AA107" s="12">
        <v>6534.8</v>
      </c>
      <c r="AB107" s="12"/>
      <c r="AC107" s="12">
        <v>6534.8</v>
      </c>
    </row>
    <row r="108" spans="1:29" x14ac:dyDescent="0.25">
      <c r="A108" s="20" t="s">
        <v>128</v>
      </c>
      <c r="B108" s="11">
        <v>669</v>
      </c>
      <c r="C108" s="12">
        <v>0</v>
      </c>
      <c r="D108" s="12">
        <v>882.3</v>
      </c>
      <c r="E108" s="12">
        <v>952.9</v>
      </c>
      <c r="F108" s="13">
        <v>1.0800181344213986</v>
      </c>
      <c r="G108" s="13">
        <v>1.0740702604346084</v>
      </c>
      <c r="H108" s="12">
        <v>947.7</v>
      </c>
      <c r="I108" s="10">
        <v>1.417</v>
      </c>
      <c r="J108" s="22"/>
      <c r="K108" s="14">
        <v>0.17199999999999999</v>
      </c>
      <c r="L108" s="22"/>
      <c r="M108" s="14">
        <v>0.82799999999999996</v>
      </c>
      <c r="N108" s="22"/>
      <c r="O108" s="15">
        <v>4564.2</v>
      </c>
      <c r="P108" s="15">
        <v>4564.2</v>
      </c>
      <c r="Q108" s="22"/>
      <c r="R108" s="22"/>
      <c r="S108" s="15">
        <v>4564.2</v>
      </c>
      <c r="T108" s="15">
        <v>4564.2</v>
      </c>
      <c r="U108" s="15">
        <v>4564.2</v>
      </c>
      <c r="V108" s="16">
        <v>0</v>
      </c>
      <c r="W108" s="16">
        <v>912.8</v>
      </c>
      <c r="X108" s="12">
        <v>3651.3999999999996</v>
      </c>
      <c r="Y108" s="16">
        <v>3342.6000000000004</v>
      </c>
      <c r="Z108" s="12">
        <v>0</v>
      </c>
      <c r="AA108" s="12">
        <v>3651.3999999999996</v>
      </c>
      <c r="AB108" s="12"/>
      <c r="AC108" s="12">
        <v>3651.3999999999996</v>
      </c>
    </row>
    <row r="109" spans="1:29" x14ac:dyDescent="0.25">
      <c r="A109" s="20" t="s">
        <v>129</v>
      </c>
      <c r="B109" s="11">
        <v>661</v>
      </c>
      <c r="C109" s="12">
        <v>0</v>
      </c>
      <c r="D109" s="12">
        <v>1133.3</v>
      </c>
      <c r="E109" s="12">
        <v>1214.9000000000001</v>
      </c>
      <c r="F109" s="13">
        <v>1.0720021177093446</v>
      </c>
      <c r="G109" s="13">
        <v>1.0720021177093446</v>
      </c>
      <c r="H109" s="12">
        <v>1214.9000000000001</v>
      </c>
      <c r="I109" s="10">
        <v>1.8380000000000001</v>
      </c>
      <c r="J109" s="22"/>
      <c r="K109" s="14">
        <v>0.223</v>
      </c>
      <c r="L109" s="22"/>
      <c r="M109" s="14">
        <v>0.77700000000000002</v>
      </c>
      <c r="N109" s="22"/>
      <c r="O109" s="15">
        <v>4231.8</v>
      </c>
      <c r="P109" s="15">
        <v>4231.8</v>
      </c>
      <c r="Q109" s="22"/>
      <c r="R109" s="22"/>
      <c r="S109" s="15">
        <v>4231.8</v>
      </c>
      <c r="T109" s="15">
        <v>4231.8</v>
      </c>
      <c r="U109" s="15">
        <v>4231.8</v>
      </c>
      <c r="V109" s="16">
        <v>0</v>
      </c>
      <c r="W109" s="16">
        <v>846.4</v>
      </c>
      <c r="X109" s="12">
        <v>3385.4</v>
      </c>
      <c r="Y109" s="16">
        <v>2860</v>
      </c>
      <c r="Z109" s="12">
        <v>0</v>
      </c>
      <c r="AA109" s="12">
        <v>3385.4</v>
      </c>
      <c r="AB109" s="12"/>
      <c r="AC109" s="12">
        <v>3385.4</v>
      </c>
    </row>
    <row r="110" spans="1:29" x14ac:dyDescent="0.25">
      <c r="A110" s="20" t="s">
        <v>130</v>
      </c>
      <c r="B110" s="11">
        <v>277</v>
      </c>
      <c r="C110" s="12">
        <v>0</v>
      </c>
      <c r="D110" s="12">
        <v>341.5</v>
      </c>
      <c r="E110" s="12">
        <v>365.4</v>
      </c>
      <c r="F110" s="13">
        <v>1.0699853587115666</v>
      </c>
      <c r="G110" s="13">
        <v>1.0699853587115666</v>
      </c>
      <c r="H110" s="12">
        <v>365.4</v>
      </c>
      <c r="I110" s="10">
        <v>1.319</v>
      </c>
      <c r="J110" s="22"/>
      <c r="K110" s="14">
        <v>0.16</v>
      </c>
      <c r="L110" s="22"/>
      <c r="M110" s="14">
        <v>0.84</v>
      </c>
      <c r="N110" s="22"/>
      <c r="O110" s="15">
        <v>1917.2</v>
      </c>
      <c r="P110" s="15">
        <v>1917.2</v>
      </c>
      <c r="Q110" s="22"/>
      <c r="R110" s="22"/>
      <c r="S110" s="15">
        <v>1917.2</v>
      </c>
      <c r="T110" s="15">
        <v>1917.2</v>
      </c>
      <c r="U110" s="15">
        <v>1917.2</v>
      </c>
      <c r="V110" s="16">
        <v>0</v>
      </c>
      <c r="W110" s="16">
        <v>383.4</v>
      </c>
      <c r="X110" s="12">
        <v>1533.8000000000002</v>
      </c>
      <c r="Y110" s="16">
        <v>1361.4</v>
      </c>
      <c r="Z110" s="12">
        <v>0</v>
      </c>
      <c r="AA110" s="12">
        <v>1533.8000000000002</v>
      </c>
      <c r="AB110" s="12"/>
      <c r="AC110" s="12">
        <v>1533.8000000000002</v>
      </c>
    </row>
    <row r="111" spans="1:29" x14ac:dyDescent="0.25">
      <c r="A111" s="20" t="s">
        <v>131</v>
      </c>
      <c r="B111" s="11">
        <v>858</v>
      </c>
      <c r="C111" s="12">
        <v>0</v>
      </c>
      <c r="D111" s="12">
        <v>1266.8</v>
      </c>
      <c r="E111" s="12">
        <v>1361.3</v>
      </c>
      <c r="F111" s="13">
        <v>1.0745974107988632</v>
      </c>
      <c r="G111" s="13">
        <v>1.0740702604346084</v>
      </c>
      <c r="H111" s="12">
        <v>1360.6</v>
      </c>
      <c r="I111" s="10">
        <v>1.5860000000000001</v>
      </c>
      <c r="J111" s="22"/>
      <c r="K111" s="14">
        <v>0.192</v>
      </c>
      <c r="L111" s="22"/>
      <c r="M111" s="14">
        <v>0.80800000000000005</v>
      </c>
      <c r="N111" s="22"/>
      <c r="O111" s="15">
        <v>5712.2</v>
      </c>
      <c r="P111" s="15">
        <v>5712.2</v>
      </c>
      <c r="Q111" s="22"/>
      <c r="R111" s="22"/>
      <c r="S111" s="15">
        <v>5712.2</v>
      </c>
      <c r="T111" s="15">
        <v>5712.2</v>
      </c>
      <c r="U111" s="15">
        <v>5712.2</v>
      </c>
      <c r="V111" s="16">
        <v>0</v>
      </c>
      <c r="W111" s="16">
        <v>1142.4000000000001</v>
      </c>
      <c r="X111" s="12">
        <v>4569.7999999999993</v>
      </c>
      <c r="Y111" s="16">
        <v>4100.3999999999996</v>
      </c>
      <c r="Z111" s="12">
        <v>0</v>
      </c>
      <c r="AA111" s="12">
        <v>4569.7999999999993</v>
      </c>
      <c r="AB111" s="12"/>
      <c r="AC111" s="12">
        <v>4569.7999999999993</v>
      </c>
    </row>
    <row r="112" spans="1:29" x14ac:dyDescent="0.25">
      <c r="A112" s="20" t="s">
        <v>132</v>
      </c>
      <c r="B112" s="11">
        <v>1744</v>
      </c>
      <c r="C112" s="12">
        <v>0</v>
      </c>
      <c r="D112" s="12">
        <v>3220.3</v>
      </c>
      <c r="E112" s="12">
        <v>3442.6</v>
      </c>
      <c r="F112" s="13">
        <v>1.0690308356364313</v>
      </c>
      <c r="G112" s="13">
        <v>1.0690308356364313</v>
      </c>
      <c r="H112" s="12">
        <v>3442.6</v>
      </c>
      <c r="I112" s="10">
        <v>1.974</v>
      </c>
      <c r="J112" s="22"/>
      <c r="K112" s="14">
        <v>0.24</v>
      </c>
      <c r="L112" s="22"/>
      <c r="M112" s="14">
        <v>0.76</v>
      </c>
      <c r="N112" s="22"/>
      <c r="O112" s="15">
        <v>10921</v>
      </c>
      <c r="P112" s="15">
        <v>10921</v>
      </c>
      <c r="Q112" s="22"/>
      <c r="R112" s="22"/>
      <c r="S112" s="15">
        <v>10921</v>
      </c>
      <c r="T112" s="15">
        <v>10921</v>
      </c>
      <c r="U112" s="15">
        <v>10921</v>
      </c>
      <c r="V112" s="16">
        <v>0</v>
      </c>
      <c r="W112" s="16">
        <v>2184.1999999999998</v>
      </c>
      <c r="X112" s="12">
        <v>8736.7999999999993</v>
      </c>
      <c r="Y112" s="16">
        <v>7662.4</v>
      </c>
      <c r="Z112" s="12">
        <v>0</v>
      </c>
      <c r="AA112" s="12">
        <v>8736.7999999999993</v>
      </c>
      <c r="AB112" s="12"/>
      <c r="AC112" s="12">
        <v>8736.7999999999993</v>
      </c>
    </row>
    <row r="113" spans="1:29" x14ac:dyDescent="0.25">
      <c r="A113" s="20" t="s">
        <v>133</v>
      </c>
      <c r="B113" s="11">
        <v>684</v>
      </c>
      <c r="C113" s="12">
        <v>0</v>
      </c>
      <c r="D113" s="12">
        <v>1206.7</v>
      </c>
      <c r="E113" s="12">
        <v>1280.7</v>
      </c>
      <c r="F113" s="13">
        <v>1.0613242728101433</v>
      </c>
      <c r="G113" s="13">
        <v>1.0613242728101433</v>
      </c>
      <c r="H113" s="12">
        <v>1280.7</v>
      </c>
      <c r="I113" s="10">
        <v>1.8720000000000001</v>
      </c>
      <c r="J113" s="22"/>
      <c r="K113" s="14">
        <v>0.22700000000000001</v>
      </c>
      <c r="L113" s="22"/>
      <c r="M113" s="14">
        <v>0.77300000000000002</v>
      </c>
      <c r="N113" s="22"/>
      <c r="O113" s="15">
        <v>4356.5</v>
      </c>
      <c r="P113" s="15">
        <v>4356.5</v>
      </c>
      <c r="Q113" s="22"/>
      <c r="R113" s="22"/>
      <c r="S113" s="15">
        <v>4356.5</v>
      </c>
      <c r="T113" s="15">
        <v>4356.5</v>
      </c>
      <c r="U113" s="15">
        <v>4356.5</v>
      </c>
      <c r="V113" s="16">
        <v>0</v>
      </c>
      <c r="W113" s="16">
        <v>871.3</v>
      </c>
      <c r="X113" s="12">
        <v>3485.2</v>
      </c>
      <c r="Y113" s="16">
        <v>3148.6</v>
      </c>
      <c r="Z113" s="12">
        <v>0</v>
      </c>
      <c r="AA113" s="12">
        <v>3485.2</v>
      </c>
      <c r="AB113" s="12"/>
      <c r="AC113" s="12">
        <v>3485.2</v>
      </c>
    </row>
    <row r="114" spans="1:29" x14ac:dyDescent="0.25">
      <c r="A114" s="20" t="s">
        <v>134</v>
      </c>
      <c r="B114" s="11">
        <v>132</v>
      </c>
      <c r="C114" s="12">
        <v>0</v>
      </c>
      <c r="D114" s="12">
        <v>271.39999999999998</v>
      </c>
      <c r="E114" s="12">
        <v>290.10000000000002</v>
      </c>
      <c r="F114" s="13">
        <v>1.0689019896831247</v>
      </c>
      <c r="G114" s="13">
        <v>1.0689019896831247</v>
      </c>
      <c r="H114" s="12">
        <v>290.10000000000002</v>
      </c>
      <c r="I114" s="10">
        <v>2.198</v>
      </c>
      <c r="J114" s="22"/>
      <c r="K114" s="14">
        <v>0.26700000000000002</v>
      </c>
      <c r="L114" s="22"/>
      <c r="M114" s="14">
        <v>0.73299999999999998</v>
      </c>
      <c r="N114" s="22"/>
      <c r="O114" s="15">
        <v>797.2</v>
      </c>
      <c r="P114" s="15">
        <v>797.2</v>
      </c>
      <c r="Q114" s="22"/>
      <c r="R114" s="22"/>
      <c r="S114" s="15">
        <v>797.2</v>
      </c>
      <c r="T114" s="15">
        <v>797.2</v>
      </c>
      <c r="U114" s="15">
        <v>797.2</v>
      </c>
      <c r="V114" s="16">
        <v>0</v>
      </c>
      <c r="W114" s="16">
        <v>159.4</v>
      </c>
      <c r="X114" s="12">
        <v>637.80000000000007</v>
      </c>
      <c r="Y114" s="16">
        <v>570.19999999999993</v>
      </c>
      <c r="Z114" s="12">
        <v>0</v>
      </c>
      <c r="AA114" s="12">
        <v>637.80000000000007</v>
      </c>
      <c r="AB114" s="12"/>
      <c r="AC114" s="12">
        <v>637.80000000000007</v>
      </c>
    </row>
    <row r="115" spans="1:29" x14ac:dyDescent="0.25">
      <c r="A115" s="20" t="s">
        <v>135</v>
      </c>
      <c r="B115" s="11">
        <v>612</v>
      </c>
      <c r="C115" s="12">
        <v>0</v>
      </c>
      <c r="D115" s="12">
        <v>2337</v>
      </c>
      <c r="E115" s="12">
        <v>2434.1999999999998</v>
      </c>
      <c r="F115" s="13">
        <v>1.041591784338896</v>
      </c>
      <c r="G115" s="13">
        <v>1.041591784338896</v>
      </c>
      <c r="H115" s="12">
        <v>2434.1999999999998</v>
      </c>
      <c r="I115" s="10">
        <v>3.9769999999999999</v>
      </c>
      <c r="J115" s="22"/>
      <c r="K115" s="14">
        <v>0.48299999999999998</v>
      </c>
      <c r="L115" s="22"/>
      <c r="M115" s="14">
        <v>0.51700000000000002</v>
      </c>
      <c r="N115" s="22"/>
      <c r="O115" s="15">
        <v>2607</v>
      </c>
      <c r="P115" s="15">
        <v>2607</v>
      </c>
      <c r="Q115" s="22"/>
      <c r="R115" s="22"/>
      <c r="S115" s="15">
        <v>2607</v>
      </c>
      <c r="T115" s="15">
        <v>2607</v>
      </c>
      <c r="U115" s="15">
        <v>2607</v>
      </c>
      <c r="V115" s="16">
        <v>0</v>
      </c>
      <c r="W115" s="16">
        <v>521.4</v>
      </c>
      <c r="X115" s="12">
        <v>2085.6</v>
      </c>
      <c r="Y115" s="16">
        <v>2236.6999999999998</v>
      </c>
      <c r="Z115" s="12">
        <v>151.09999999999991</v>
      </c>
      <c r="AA115" s="12">
        <v>2236.6999999999998</v>
      </c>
      <c r="AB115" s="12"/>
      <c r="AC115" s="12">
        <v>2236.6999999999998</v>
      </c>
    </row>
    <row r="116" spans="1:29" x14ac:dyDescent="0.25">
      <c r="A116" s="20" t="s">
        <v>136</v>
      </c>
      <c r="B116" s="11">
        <v>2555</v>
      </c>
      <c r="C116" s="12">
        <v>0</v>
      </c>
      <c r="D116" s="12">
        <v>5448.4</v>
      </c>
      <c r="E116" s="12">
        <v>5831.5</v>
      </c>
      <c r="F116" s="13">
        <v>1.0703142206886427</v>
      </c>
      <c r="G116" s="13">
        <v>1.0703142206886427</v>
      </c>
      <c r="H116" s="12">
        <v>5831.5</v>
      </c>
      <c r="I116" s="10">
        <v>2.282</v>
      </c>
      <c r="J116" s="22"/>
      <c r="K116" s="14">
        <v>0.27700000000000002</v>
      </c>
      <c r="L116" s="22"/>
      <c r="M116" s="14">
        <v>0.72299999999999998</v>
      </c>
      <c r="N116" s="22"/>
      <c r="O116" s="15">
        <v>15220.6</v>
      </c>
      <c r="P116" s="15">
        <v>15220.6</v>
      </c>
      <c r="Q116" s="22"/>
      <c r="R116" s="22"/>
      <c r="S116" s="15">
        <v>15220.6</v>
      </c>
      <c r="T116" s="15">
        <v>15220.6</v>
      </c>
      <c r="U116" s="15">
        <v>15220.6</v>
      </c>
      <c r="V116" s="16">
        <v>0</v>
      </c>
      <c r="W116" s="16">
        <v>3044.1</v>
      </c>
      <c r="X116" s="12">
        <v>12176.5</v>
      </c>
      <c r="Y116" s="16">
        <v>9875.2999999999993</v>
      </c>
      <c r="Z116" s="12">
        <v>0</v>
      </c>
      <c r="AA116" s="12">
        <v>12176.5</v>
      </c>
      <c r="AB116" s="12"/>
      <c r="AC116" s="12">
        <v>12176.5</v>
      </c>
    </row>
    <row r="117" spans="1:29" x14ac:dyDescent="0.25">
      <c r="A117" s="20" t="s">
        <v>137</v>
      </c>
      <c r="B117" s="11">
        <v>1098</v>
      </c>
      <c r="C117" s="12">
        <v>0</v>
      </c>
      <c r="D117" s="12">
        <v>6894.5</v>
      </c>
      <c r="E117" s="12">
        <v>7423.4</v>
      </c>
      <c r="F117" s="13">
        <v>1.0767133222133585</v>
      </c>
      <c r="G117" s="13">
        <v>1.0740702604346084</v>
      </c>
      <c r="H117" s="12">
        <v>7405.2</v>
      </c>
      <c r="I117" s="10">
        <v>6.7439999999999998</v>
      </c>
      <c r="J117" s="22"/>
      <c r="K117" s="14">
        <v>0.81799999999999995</v>
      </c>
      <c r="L117" s="22"/>
      <c r="M117" s="14">
        <v>0.182</v>
      </c>
      <c r="N117" s="22"/>
      <c r="O117" s="15">
        <v>1646.6</v>
      </c>
      <c r="P117" s="15">
        <v>1646.6</v>
      </c>
      <c r="Q117" s="22"/>
      <c r="R117" s="22"/>
      <c r="S117" s="15">
        <v>1646.6</v>
      </c>
      <c r="T117" s="15">
        <v>1646.6</v>
      </c>
      <c r="U117" s="15">
        <v>1646.6</v>
      </c>
      <c r="V117" s="16">
        <v>0</v>
      </c>
      <c r="W117" s="16">
        <v>329.3</v>
      </c>
      <c r="X117" s="12">
        <v>1317.3</v>
      </c>
      <c r="Y117" s="16">
        <v>0</v>
      </c>
      <c r="Z117" s="12">
        <v>0</v>
      </c>
      <c r="AA117" s="12">
        <v>1317.3</v>
      </c>
      <c r="AB117" s="12"/>
      <c r="AC117" s="12">
        <v>1317.3</v>
      </c>
    </row>
    <row r="118" spans="1:29" x14ac:dyDescent="0.25">
      <c r="A118" s="10" t="s">
        <v>48</v>
      </c>
      <c r="B118" s="11">
        <v>24029</v>
      </c>
      <c r="C118" s="12">
        <v>10573</v>
      </c>
      <c r="D118" s="12">
        <v>196492.1</v>
      </c>
      <c r="E118" s="12">
        <v>210449.6</v>
      </c>
      <c r="F118" s="13">
        <v>1.0710333901464741</v>
      </c>
      <c r="G118" s="13">
        <v>1.0710333901464741</v>
      </c>
      <c r="H118" s="12">
        <v>210449.6</v>
      </c>
      <c r="I118" s="10">
        <v>8.7579999999999991</v>
      </c>
      <c r="J118" s="17">
        <v>0.52400000000000002</v>
      </c>
      <c r="K118" s="22"/>
      <c r="L118" s="17">
        <v>0.42199999999999999</v>
      </c>
      <c r="M118" s="14"/>
      <c r="N118" s="18">
        <v>169634</v>
      </c>
      <c r="O118" s="22"/>
      <c r="P118" s="15">
        <v>169634</v>
      </c>
      <c r="Q118" s="10">
        <v>0.57099999999999995</v>
      </c>
      <c r="R118" s="19">
        <v>266494.90000000002</v>
      </c>
      <c r="S118" s="22"/>
      <c r="T118" s="15">
        <v>266494.90000000002</v>
      </c>
      <c r="U118" s="15">
        <v>266494.90000000002</v>
      </c>
      <c r="V118" s="16">
        <v>173221.7</v>
      </c>
      <c r="W118" s="16">
        <v>18654.599999999999</v>
      </c>
      <c r="X118" s="12">
        <v>74618.600000000006</v>
      </c>
      <c r="Y118" s="16">
        <v>219655.09999999998</v>
      </c>
      <c r="Z118" s="12">
        <v>0</v>
      </c>
      <c r="AA118" s="12">
        <v>74618.600000000006</v>
      </c>
      <c r="AB118" s="12">
        <v>74618.600000000006</v>
      </c>
      <c r="AC118" s="12"/>
    </row>
    <row r="119" spans="1:29" x14ac:dyDescent="0.25">
      <c r="A119" s="17" t="s">
        <v>138</v>
      </c>
      <c r="B119" s="28">
        <v>44860</v>
      </c>
      <c r="C119" s="18">
        <v>5071</v>
      </c>
      <c r="D119" s="18">
        <v>448100.5</v>
      </c>
      <c r="E119" s="18">
        <v>477831.9</v>
      </c>
      <c r="F119" s="18"/>
      <c r="G119" s="18"/>
      <c r="H119" s="18">
        <v>477825.7</v>
      </c>
      <c r="I119" s="10"/>
      <c r="J119" s="22"/>
      <c r="K119" s="22"/>
      <c r="L119" s="22"/>
      <c r="M119" s="14"/>
      <c r="N119" s="18">
        <v>395489.1</v>
      </c>
      <c r="O119" s="18">
        <v>206309.3</v>
      </c>
      <c r="P119" s="18">
        <v>601798.39999999991</v>
      </c>
      <c r="Q119" s="18"/>
      <c r="R119" s="18">
        <v>395489.1</v>
      </c>
      <c r="S119" s="18">
        <v>206309.3</v>
      </c>
      <c r="T119" s="18">
        <v>601798.39999999991</v>
      </c>
      <c r="U119" s="18">
        <v>601798.39999999991</v>
      </c>
      <c r="V119" s="18">
        <v>138421.20000000001</v>
      </c>
      <c r="W119" s="18">
        <v>92675.5</v>
      </c>
      <c r="X119" s="18">
        <v>370701.7</v>
      </c>
      <c r="Y119" s="18">
        <v>443703.89999999991</v>
      </c>
      <c r="Z119" s="18">
        <v>3445.5999999999985</v>
      </c>
      <c r="AA119" s="18">
        <v>374147.30000000005</v>
      </c>
      <c r="AB119" s="18">
        <v>205654.29999999996</v>
      </c>
      <c r="AC119" s="18">
        <v>168493.00000000006</v>
      </c>
    </row>
    <row r="120" spans="1:29" x14ac:dyDescent="0.25">
      <c r="A120" s="20" t="s">
        <v>139</v>
      </c>
      <c r="B120" s="11">
        <v>17085</v>
      </c>
      <c r="C120" s="12">
        <v>0</v>
      </c>
      <c r="D120" s="12">
        <v>73519.3</v>
      </c>
      <c r="E120" s="12">
        <v>78666.600000000006</v>
      </c>
      <c r="F120" s="13">
        <v>1.0700129081751322</v>
      </c>
      <c r="G120" s="13">
        <v>1.0700129081751322</v>
      </c>
      <c r="H120" s="12">
        <v>78666.600000000006</v>
      </c>
      <c r="I120" s="10">
        <v>4.6040000000000001</v>
      </c>
      <c r="J120" s="22"/>
      <c r="K120" s="14">
        <v>0.55900000000000005</v>
      </c>
      <c r="L120" s="22"/>
      <c r="M120" s="14">
        <v>0.441</v>
      </c>
      <c r="N120" s="22"/>
      <c r="O120" s="15">
        <v>62080.800000000003</v>
      </c>
      <c r="P120" s="15">
        <v>62080.800000000003</v>
      </c>
      <c r="Q120" s="22"/>
      <c r="R120" s="22"/>
      <c r="S120" s="15">
        <v>62080.800000000003</v>
      </c>
      <c r="T120" s="15">
        <v>62080.800000000003</v>
      </c>
      <c r="U120" s="15">
        <v>62080.800000000003</v>
      </c>
      <c r="V120" s="16">
        <v>0</v>
      </c>
      <c r="W120" s="16">
        <v>12416.2</v>
      </c>
      <c r="X120" s="12">
        <v>49664.600000000006</v>
      </c>
      <c r="Y120" s="16">
        <v>37457.399999999994</v>
      </c>
      <c r="Z120" s="12">
        <v>0</v>
      </c>
      <c r="AA120" s="12">
        <v>49664.600000000006</v>
      </c>
      <c r="AB120" s="12"/>
      <c r="AC120" s="12">
        <v>49664.600000000006</v>
      </c>
    </row>
    <row r="121" spans="1:29" x14ac:dyDescent="0.25">
      <c r="A121" s="20" t="s">
        <v>140</v>
      </c>
      <c r="B121" s="11">
        <v>5060</v>
      </c>
      <c r="C121" s="12">
        <v>0</v>
      </c>
      <c r="D121" s="12">
        <v>17053.7</v>
      </c>
      <c r="E121" s="12">
        <v>17612.3</v>
      </c>
      <c r="F121" s="13">
        <v>1.0327553551428721</v>
      </c>
      <c r="G121" s="13">
        <v>1.0327553551428721</v>
      </c>
      <c r="H121" s="12">
        <v>17612.3</v>
      </c>
      <c r="I121" s="10">
        <v>3.4809999999999999</v>
      </c>
      <c r="J121" s="22"/>
      <c r="K121" s="14">
        <v>0.42199999999999999</v>
      </c>
      <c r="L121" s="22"/>
      <c r="M121" s="14">
        <v>0.57799999999999996</v>
      </c>
      <c r="N121" s="22"/>
      <c r="O121" s="15">
        <v>24098.1</v>
      </c>
      <c r="P121" s="15">
        <v>24098.1</v>
      </c>
      <c r="Q121" s="22"/>
      <c r="R121" s="22"/>
      <c r="S121" s="15">
        <v>24098.1</v>
      </c>
      <c r="T121" s="15">
        <v>24098.1</v>
      </c>
      <c r="U121" s="15">
        <v>24098.1</v>
      </c>
      <c r="V121" s="16">
        <v>0</v>
      </c>
      <c r="W121" s="16">
        <v>4819.6000000000004</v>
      </c>
      <c r="X121" s="12">
        <v>19278.5</v>
      </c>
      <c r="Y121" s="16">
        <v>22724.1</v>
      </c>
      <c r="Z121" s="12">
        <v>3445.5999999999985</v>
      </c>
      <c r="AA121" s="12">
        <v>22724.1</v>
      </c>
      <c r="AB121" s="12"/>
      <c r="AC121" s="12">
        <v>22724.1</v>
      </c>
    </row>
    <row r="122" spans="1:29" x14ac:dyDescent="0.25">
      <c r="A122" s="20" t="s">
        <v>141</v>
      </c>
      <c r="B122" s="11">
        <v>997</v>
      </c>
      <c r="C122" s="12">
        <v>0</v>
      </c>
      <c r="D122" s="12">
        <v>2378.4</v>
      </c>
      <c r="E122" s="12">
        <v>2531.1</v>
      </c>
      <c r="F122" s="13">
        <v>1.0642028254288596</v>
      </c>
      <c r="G122" s="13">
        <v>1.0642028254288596</v>
      </c>
      <c r="H122" s="12">
        <v>2531.1</v>
      </c>
      <c r="I122" s="10">
        <v>2.5390000000000001</v>
      </c>
      <c r="J122" s="22"/>
      <c r="K122" s="14">
        <v>0.308</v>
      </c>
      <c r="L122" s="22"/>
      <c r="M122" s="14">
        <v>0.69199999999999995</v>
      </c>
      <c r="N122" s="22"/>
      <c r="O122" s="15">
        <v>5684.7</v>
      </c>
      <c r="P122" s="15">
        <v>5684.7</v>
      </c>
      <c r="Q122" s="22"/>
      <c r="R122" s="22"/>
      <c r="S122" s="15">
        <v>5684.7</v>
      </c>
      <c r="T122" s="15">
        <v>5684.7</v>
      </c>
      <c r="U122" s="15">
        <v>5684.7</v>
      </c>
      <c r="V122" s="16">
        <v>0</v>
      </c>
      <c r="W122" s="16">
        <v>1136.9000000000001</v>
      </c>
      <c r="X122" s="12">
        <v>4547.7999999999993</v>
      </c>
      <c r="Y122" s="16">
        <v>3626.7</v>
      </c>
      <c r="Z122" s="12">
        <v>0</v>
      </c>
      <c r="AA122" s="12">
        <v>4547.7999999999993</v>
      </c>
      <c r="AB122" s="12"/>
      <c r="AC122" s="12">
        <v>4547.7999999999993</v>
      </c>
    </row>
    <row r="123" spans="1:29" x14ac:dyDescent="0.25">
      <c r="A123" s="20" t="s">
        <v>142</v>
      </c>
      <c r="B123" s="11">
        <v>740</v>
      </c>
      <c r="C123" s="12">
        <v>0</v>
      </c>
      <c r="D123" s="12">
        <v>2212.1</v>
      </c>
      <c r="E123" s="12">
        <v>2366.1999999999998</v>
      </c>
      <c r="F123" s="13">
        <v>1.0696623118303874</v>
      </c>
      <c r="G123" s="13">
        <v>1.0696623118303874</v>
      </c>
      <c r="H123" s="12">
        <v>2366.1999999999998</v>
      </c>
      <c r="I123" s="10">
        <v>3.198</v>
      </c>
      <c r="J123" s="22"/>
      <c r="K123" s="14">
        <v>0.38800000000000001</v>
      </c>
      <c r="L123" s="22"/>
      <c r="M123" s="14">
        <v>0.61199999999999999</v>
      </c>
      <c r="N123" s="22"/>
      <c r="O123" s="15">
        <v>3731.5</v>
      </c>
      <c r="P123" s="15">
        <v>3731.5</v>
      </c>
      <c r="Q123" s="22"/>
      <c r="R123" s="22"/>
      <c r="S123" s="15">
        <v>3731.5</v>
      </c>
      <c r="T123" s="15">
        <v>3731.5</v>
      </c>
      <c r="U123" s="15">
        <v>3731.5</v>
      </c>
      <c r="V123" s="16">
        <v>0</v>
      </c>
      <c r="W123" s="16">
        <v>746.3</v>
      </c>
      <c r="X123" s="12">
        <v>2985.2</v>
      </c>
      <c r="Y123" s="16">
        <v>2650.1</v>
      </c>
      <c r="Z123" s="12">
        <v>0</v>
      </c>
      <c r="AA123" s="12">
        <v>2985.2</v>
      </c>
      <c r="AB123" s="12"/>
      <c r="AC123" s="12">
        <v>2985.2</v>
      </c>
    </row>
    <row r="124" spans="1:29" x14ac:dyDescent="0.25">
      <c r="A124" s="20" t="s">
        <v>143</v>
      </c>
      <c r="B124" s="11">
        <v>1511</v>
      </c>
      <c r="C124" s="12">
        <v>0</v>
      </c>
      <c r="D124" s="12">
        <v>1029.0999999999999</v>
      </c>
      <c r="E124" s="12">
        <v>1091.8</v>
      </c>
      <c r="F124" s="13">
        <v>1.0609270236128656</v>
      </c>
      <c r="G124" s="13">
        <v>1.0609270236128656</v>
      </c>
      <c r="H124" s="12">
        <v>1091.8</v>
      </c>
      <c r="I124" s="10">
        <v>0.72299999999999998</v>
      </c>
      <c r="J124" s="22"/>
      <c r="K124" s="14">
        <v>8.7999999999999995E-2</v>
      </c>
      <c r="L124" s="22"/>
      <c r="M124" s="14">
        <v>0.91200000000000003</v>
      </c>
      <c r="N124" s="22"/>
      <c r="O124" s="15">
        <v>11354.4</v>
      </c>
      <c r="P124" s="15">
        <v>11354.4</v>
      </c>
      <c r="Q124" s="22"/>
      <c r="R124" s="22"/>
      <c r="S124" s="15">
        <v>11354.4</v>
      </c>
      <c r="T124" s="15">
        <v>11354.4</v>
      </c>
      <c r="U124" s="15">
        <v>11354.4</v>
      </c>
      <c r="V124" s="16">
        <v>0</v>
      </c>
      <c r="W124" s="16">
        <v>2270.9</v>
      </c>
      <c r="X124" s="12">
        <v>9083.5</v>
      </c>
      <c r="Y124" s="16">
        <v>7654.5</v>
      </c>
      <c r="Z124" s="12">
        <v>0</v>
      </c>
      <c r="AA124" s="12">
        <v>9083.5</v>
      </c>
      <c r="AB124" s="12"/>
      <c r="AC124" s="12">
        <v>9083.5</v>
      </c>
    </row>
    <row r="125" spans="1:29" x14ac:dyDescent="0.25">
      <c r="A125" s="20" t="s">
        <v>144</v>
      </c>
      <c r="B125" s="11">
        <v>757</v>
      </c>
      <c r="C125" s="12">
        <v>0</v>
      </c>
      <c r="D125" s="12">
        <v>2274.6</v>
      </c>
      <c r="E125" s="12">
        <v>2360</v>
      </c>
      <c r="F125" s="13">
        <v>1.0375450628681966</v>
      </c>
      <c r="G125" s="13">
        <v>1.0375450628681966</v>
      </c>
      <c r="H125" s="12">
        <v>2360</v>
      </c>
      <c r="I125" s="10">
        <v>3.1179999999999999</v>
      </c>
      <c r="J125" s="22"/>
      <c r="K125" s="14">
        <v>0.378</v>
      </c>
      <c r="L125" s="22"/>
      <c r="M125" s="14">
        <v>0.622</v>
      </c>
      <c r="N125" s="22"/>
      <c r="O125" s="15">
        <v>3879.6</v>
      </c>
      <c r="P125" s="15">
        <v>3879.6</v>
      </c>
      <c r="Q125" s="22"/>
      <c r="R125" s="22"/>
      <c r="S125" s="15">
        <v>3879.6</v>
      </c>
      <c r="T125" s="15">
        <v>3879.6</v>
      </c>
      <c r="U125" s="15">
        <v>3879.6</v>
      </c>
      <c r="V125" s="16">
        <v>0</v>
      </c>
      <c r="W125" s="16">
        <v>775.9</v>
      </c>
      <c r="X125" s="12">
        <v>3103.7</v>
      </c>
      <c r="Y125" s="16">
        <v>2577.3999999999996</v>
      </c>
      <c r="Z125" s="12">
        <v>0</v>
      </c>
      <c r="AA125" s="12">
        <v>3103.7</v>
      </c>
      <c r="AB125" s="12"/>
      <c r="AC125" s="12">
        <v>3103.7</v>
      </c>
    </row>
    <row r="126" spans="1:29" x14ac:dyDescent="0.25">
      <c r="A126" s="20" t="s">
        <v>145</v>
      </c>
      <c r="B126" s="11">
        <v>1169</v>
      </c>
      <c r="C126" s="12">
        <v>0</v>
      </c>
      <c r="D126" s="12">
        <v>1224</v>
      </c>
      <c r="E126" s="12">
        <v>1320.9</v>
      </c>
      <c r="F126" s="13">
        <v>1.0791666666666668</v>
      </c>
      <c r="G126" s="13">
        <v>1.0740702604346084</v>
      </c>
      <c r="H126" s="12">
        <v>1314.7</v>
      </c>
      <c r="I126" s="10">
        <v>1.125</v>
      </c>
      <c r="J126" s="22"/>
      <c r="K126" s="14">
        <v>0.13700000000000001</v>
      </c>
      <c r="L126" s="22"/>
      <c r="M126" s="14">
        <v>0.86299999999999999</v>
      </c>
      <c r="N126" s="22"/>
      <c r="O126" s="15">
        <v>8312.5</v>
      </c>
      <c r="P126" s="15">
        <v>8312.5</v>
      </c>
      <c r="Q126" s="22"/>
      <c r="R126" s="22"/>
      <c r="S126" s="15">
        <v>8312.5</v>
      </c>
      <c r="T126" s="15">
        <v>8312.5</v>
      </c>
      <c r="U126" s="15">
        <v>8312.5</v>
      </c>
      <c r="V126" s="16">
        <v>0</v>
      </c>
      <c r="W126" s="16">
        <v>1662.5</v>
      </c>
      <c r="X126" s="12">
        <v>6650</v>
      </c>
      <c r="Y126" s="16">
        <v>5760.2000000000007</v>
      </c>
      <c r="Z126" s="12">
        <v>0</v>
      </c>
      <c r="AA126" s="12">
        <v>6650</v>
      </c>
      <c r="AB126" s="12"/>
      <c r="AC126" s="12">
        <v>6650</v>
      </c>
    </row>
    <row r="127" spans="1:29" x14ac:dyDescent="0.25">
      <c r="A127" s="20" t="s">
        <v>146</v>
      </c>
      <c r="B127" s="11">
        <v>1266</v>
      </c>
      <c r="C127" s="12">
        <v>0</v>
      </c>
      <c r="D127" s="12">
        <v>1812.9</v>
      </c>
      <c r="E127" s="12">
        <v>1946.1</v>
      </c>
      <c r="F127" s="13">
        <v>1.0734734403441999</v>
      </c>
      <c r="G127" s="13">
        <v>1.0734734403441999</v>
      </c>
      <c r="H127" s="12">
        <v>1946.1</v>
      </c>
      <c r="I127" s="10">
        <v>1.5369999999999999</v>
      </c>
      <c r="J127" s="22"/>
      <c r="K127" s="14">
        <v>0.187</v>
      </c>
      <c r="L127" s="22"/>
      <c r="M127" s="14">
        <v>0.81299999999999994</v>
      </c>
      <c r="N127" s="22"/>
      <c r="O127" s="15">
        <v>8480.6</v>
      </c>
      <c r="P127" s="15">
        <v>8480.6</v>
      </c>
      <c r="Q127" s="22"/>
      <c r="R127" s="22"/>
      <c r="S127" s="15">
        <v>8480.6</v>
      </c>
      <c r="T127" s="15">
        <v>8480.6</v>
      </c>
      <c r="U127" s="15">
        <v>8480.6</v>
      </c>
      <c r="V127" s="16">
        <v>0</v>
      </c>
      <c r="W127" s="16">
        <v>1696.1</v>
      </c>
      <c r="X127" s="12">
        <v>6784.5</v>
      </c>
      <c r="Y127" s="16">
        <v>5952.7</v>
      </c>
      <c r="Z127" s="12">
        <v>0</v>
      </c>
      <c r="AA127" s="12">
        <v>6784.5</v>
      </c>
      <c r="AB127" s="12"/>
      <c r="AC127" s="12">
        <v>6784.5</v>
      </c>
    </row>
    <row r="128" spans="1:29" x14ac:dyDescent="0.25">
      <c r="A128" s="20" t="s">
        <v>147</v>
      </c>
      <c r="B128" s="11">
        <v>653</v>
      </c>
      <c r="C128" s="12">
        <v>0</v>
      </c>
      <c r="D128" s="12">
        <v>1569.6</v>
      </c>
      <c r="E128" s="12">
        <v>1626.4</v>
      </c>
      <c r="F128" s="13">
        <v>1.0361875637104996</v>
      </c>
      <c r="G128" s="13">
        <v>1.0361875637104996</v>
      </c>
      <c r="H128" s="12">
        <v>1626.4</v>
      </c>
      <c r="I128" s="10">
        <v>2.4910000000000001</v>
      </c>
      <c r="J128" s="22"/>
      <c r="K128" s="14">
        <v>0.30199999999999999</v>
      </c>
      <c r="L128" s="22"/>
      <c r="M128" s="14">
        <v>0.69799999999999995</v>
      </c>
      <c r="N128" s="22"/>
      <c r="O128" s="15">
        <v>3755.5</v>
      </c>
      <c r="P128" s="15">
        <v>3755.5</v>
      </c>
      <c r="Q128" s="22"/>
      <c r="R128" s="22"/>
      <c r="S128" s="15">
        <v>3755.5</v>
      </c>
      <c r="T128" s="15">
        <v>3755.5</v>
      </c>
      <c r="U128" s="15">
        <v>3755.5</v>
      </c>
      <c r="V128" s="16">
        <v>0</v>
      </c>
      <c r="W128" s="16">
        <v>751.1</v>
      </c>
      <c r="X128" s="12">
        <v>3004.4</v>
      </c>
      <c r="Y128" s="16">
        <v>2913</v>
      </c>
      <c r="Z128" s="12">
        <v>0</v>
      </c>
      <c r="AA128" s="12">
        <v>3004.4</v>
      </c>
      <c r="AB128" s="12"/>
      <c r="AC128" s="12">
        <v>3004.4</v>
      </c>
    </row>
    <row r="129" spans="1:29" x14ac:dyDescent="0.25">
      <c r="A129" s="20" t="s">
        <v>148</v>
      </c>
      <c r="B129" s="11">
        <v>1327</v>
      </c>
      <c r="C129" s="12">
        <v>0</v>
      </c>
      <c r="D129" s="12">
        <v>4844.3</v>
      </c>
      <c r="E129" s="12">
        <v>5171.6000000000004</v>
      </c>
      <c r="F129" s="13">
        <v>1.0675639411266851</v>
      </c>
      <c r="G129" s="13">
        <v>1.0675639411266851</v>
      </c>
      <c r="H129" s="12">
        <v>5171.6000000000004</v>
      </c>
      <c r="I129" s="10">
        <v>3.8969999999999998</v>
      </c>
      <c r="J129" s="22"/>
      <c r="K129" s="14">
        <v>0.47299999999999998</v>
      </c>
      <c r="L129" s="22"/>
      <c r="M129" s="14">
        <v>0.52700000000000002</v>
      </c>
      <c r="N129" s="22"/>
      <c r="O129" s="15">
        <v>5762.2</v>
      </c>
      <c r="P129" s="15">
        <v>5762.2</v>
      </c>
      <c r="Q129" s="22"/>
      <c r="R129" s="22"/>
      <c r="S129" s="15">
        <v>5762.2</v>
      </c>
      <c r="T129" s="15">
        <v>5762.2</v>
      </c>
      <c r="U129" s="15">
        <v>5762.2</v>
      </c>
      <c r="V129" s="16">
        <v>0</v>
      </c>
      <c r="W129" s="16">
        <v>1152.4000000000001</v>
      </c>
      <c r="X129" s="12">
        <v>4609.7999999999993</v>
      </c>
      <c r="Y129" s="16">
        <v>3271.9</v>
      </c>
      <c r="Z129" s="12">
        <v>0</v>
      </c>
      <c r="AA129" s="12">
        <v>4609.7999999999993</v>
      </c>
      <c r="AB129" s="12"/>
      <c r="AC129" s="12">
        <v>4609.7999999999993</v>
      </c>
    </row>
    <row r="130" spans="1:29" x14ac:dyDescent="0.25">
      <c r="A130" s="20" t="s">
        <v>149</v>
      </c>
      <c r="B130" s="11">
        <v>8130</v>
      </c>
      <c r="C130" s="12">
        <v>0</v>
      </c>
      <c r="D130" s="12">
        <v>29325.1</v>
      </c>
      <c r="E130" s="12">
        <v>31149.3</v>
      </c>
      <c r="F130" s="13">
        <v>1.0622060964838995</v>
      </c>
      <c r="G130" s="13">
        <v>1.0622060964838995</v>
      </c>
      <c r="H130" s="12">
        <v>31149.3</v>
      </c>
      <c r="I130" s="10">
        <v>3.831</v>
      </c>
      <c r="J130" s="22"/>
      <c r="K130" s="14">
        <v>0.46500000000000002</v>
      </c>
      <c r="L130" s="22"/>
      <c r="M130" s="14">
        <v>0.53500000000000003</v>
      </c>
      <c r="N130" s="22"/>
      <c r="O130" s="15">
        <v>35838.400000000001</v>
      </c>
      <c r="P130" s="15">
        <v>35838.400000000001</v>
      </c>
      <c r="Q130" s="22"/>
      <c r="R130" s="22"/>
      <c r="S130" s="15">
        <v>35838.400000000001</v>
      </c>
      <c r="T130" s="15">
        <v>35838.400000000001</v>
      </c>
      <c r="U130" s="15">
        <v>35838.400000000001</v>
      </c>
      <c r="V130" s="16">
        <v>0</v>
      </c>
      <c r="W130" s="16">
        <v>7167.7</v>
      </c>
      <c r="X130" s="12">
        <v>28670.7</v>
      </c>
      <c r="Y130" s="16">
        <v>28477.3</v>
      </c>
      <c r="Z130" s="12">
        <v>0</v>
      </c>
      <c r="AA130" s="12">
        <v>28670.7</v>
      </c>
      <c r="AB130" s="12"/>
      <c r="AC130" s="12">
        <v>28670.7</v>
      </c>
    </row>
    <row r="131" spans="1:29" x14ac:dyDescent="0.25">
      <c r="A131" s="20" t="s">
        <v>107</v>
      </c>
      <c r="B131" s="11">
        <v>1482</v>
      </c>
      <c r="C131" s="12">
        <v>0</v>
      </c>
      <c r="D131" s="12">
        <v>3563</v>
      </c>
      <c r="E131" s="12">
        <v>3776.3</v>
      </c>
      <c r="F131" s="13">
        <v>1.0598652820656751</v>
      </c>
      <c r="G131" s="13">
        <v>1.0598652820656751</v>
      </c>
      <c r="H131" s="12">
        <v>3776.3</v>
      </c>
      <c r="I131" s="10">
        <v>2.548</v>
      </c>
      <c r="J131" s="22"/>
      <c r="K131" s="14">
        <v>0.309</v>
      </c>
      <c r="L131" s="22"/>
      <c r="M131" s="14">
        <v>0.69099999999999995</v>
      </c>
      <c r="N131" s="22"/>
      <c r="O131" s="15">
        <v>8437.7999999999993</v>
      </c>
      <c r="P131" s="15">
        <v>8437.7999999999993</v>
      </c>
      <c r="Q131" s="22"/>
      <c r="R131" s="22"/>
      <c r="S131" s="15">
        <v>8437.7999999999993</v>
      </c>
      <c r="T131" s="15">
        <v>8437.7999999999993</v>
      </c>
      <c r="U131" s="15">
        <v>8437.7999999999993</v>
      </c>
      <c r="V131" s="16">
        <v>0</v>
      </c>
      <c r="W131" s="16">
        <v>1687.6</v>
      </c>
      <c r="X131" s="12">
        <v>6750.1999999999989</v>
      </c>
      <c r="Y131" s="16">
        <v>6368.7</v>
      </c>
      <c r="Z131" s="12">
        <v>0</v>
      </c>
      <c r="AA131" s="12">
        <v>6750.1999999999989</v>
      </c>
      <c r="AB131" s="12"/>
      <c r="AC131" s="12">
        <v>6750.1999999999989</v>
      </c>
    </row>
    <row r="132" spans="1:29" x14ac:dyDescent="0.25">
      <c r="A132" s="20" t="s">
        <v>150</v>
      </c>
      <c r="B132" s="11">
        <v>622</v>
      </c>
      <c r="C132" s="12">
        <v>0</v>
      </c>
      <c r="D132" s="12">
        <v>1765.8</v>
      </c>
      <c r="E132" s="12">
        <v>1893.2</v>
      </c>
      <c r="F132" s="13">
        <v>1.072148601200589</v>
      </c>
      <c r="G132" s="13">
        <v>1.072148601200589</v>
      </c>
      <c r="H132" s="12">
        <v>1893.2</v>
      </c>
      <c r="I132" s="10">
        <v>3.044</v>
      </c>
      <c r="J132" s="22"/>
      <c r="K132" s="14">
        <v>0.36899999999999999</v>
      </c>
      <c r="L132" s="22"/>
      <c r="M132" s="14">
        <v>0.63100000000000001</v>
      </c>
      <c r="N132" s="22"/>
      <c r="O132" s="15">
        <v>3233.9</v>
      </c>
      <c r="P132" s="15">
        <v>3233.9</v>
      </c>
      <c r="Q132" s="22"/>
      <c r="R132" s="22"/>
      <c r="S132" s="15">
        <v>3233.9</v>
      </c>
      <c r="T132" s="15">
        <v>3233.9</v>
      </c>
      <c r="U132" s="15">
        <v>3233.9</v>
      </c>
      <c r="V132" s="16">
        <v>0</v>
      </c>
      <c r="W132" s="16">
        <v>646.79999999999995</v>
      </c>
      <c r="X132" s="12">
        <v>2587.1000000000004</v>
      </c>
      <c r="Y132" s="16">
        <v>2255</v>
      </c>
      <c r="Z132" s="12">
        <v>0</v>
      </c>
      <c r="AA132" s="12">
        <v>2587.1000000000004</v>
      </c>
      <c r="AB132" s="12"/>
      <c r="AC132" s="12">
        <v>2587.1000000000004</v>
      </c>
    </row>
    <row r="133" spans="1:29" x14ac:dyDescent="0.25">
      <c r="A133" s="20" t="s">
        <v>151</v>
      </c>
      <c r="B133" s="11">
        <v>1315</v>
      </c>
      <c r="C133" s="12">
        <v>0</v>
      </c>
      <c r="D133" s="12">
        <v>3903.9</v>
      </c>
      <c r="E133" s="12">
        <v>4150</v>
      </c>
      <c r="F133" s="13">
        <v>1.063039524577986</v>
      </c>
      <c r="G133" s="13">
        <v>1.063039524577986</v>
      </c>
      <c r="H133" s="12">
        <v>4150</v>
      </c>
      <c r="I133" s="10">
        <v>3.1560000000000001</v>
      </c>
      <c r="J133" s="22"/>
      <c r="K133" s="14">
        <v>0.38300000000000001</v>
      </c>
      <c r="L133" s="22"/>
      <c r="M133" s="14">
        <v>0.61699999999999999</v>
      </c>
      <c r="N133" s="22"/>
      <c r="O133" s="15">
        <v>6685.2</v>
      </c>
      <c r="P133" s="15">
        <v>6685.2</v>
      </c>
      <c r="Q133" s="22"/>
      <c r="R133" s="22"/>
      <c r="S133" s="15">
        <v>6685.2</v>
      </c>
      <c r="T133" s="15">
        <v>6685.2</v>
      </c>
      <c r="U133" s="15">
        <v>6685.2</v>
      </c>
      <c r="V133" s="16">
        <v>0</v>
      </c>
      <c r="W133" s="16">
        <v>1337</v>
      </c>
      <c r="X133" s="12">
        <v>5348.2</v>
      </c>
      <c r="Y133" s="16">
        <v>4612.6000000000004</v>
      </c>
      <c r="Z133" s="12">
        <v>0</v>
      </c>
      <c r="AA133" s="12">
        <v>5348.2</v>
      </c>
      <c r="AB133" s="12"/>
      <c r="AC133" s="12">
        <v>5348.2</v>
      </c>
    </row>
    <row r="134" spans="1:29" x14ac:dyDescent="0.25">
      <c r="A134" s="20" t="s">
        <v>152</v>
      </c>
      <c r="B134" s="11">
        <v>1435</v>
      </c>
      <c r="C134" s="12">
        <v>0</v>
      </c>
      <c r="D134" s="12">
        <v>2767</v>
      </c>
      <c r="E134" s="12">
        <v>2925.9</v>
      </c>
      <c r="F134" s="13">
        <v>1.0574268160462594</v>
      </c>
      <c r="G134" s="13">
        <v>1.0574268160462594</v>
      </c>
      <c r="H134" s="12">
        <v>2925.9</v>
      </c>
      <c r="I134" s="10">
        <v>2.0390000000000001</v>
      </c>
      <c r="J134" s="22"/>
      <c r="K134" s="14">
        <v>0.247</v>
      </c>
      <c r="L134" s="22"/>
      <c r="M134" s="14">
        <v>0.753</v>
      </c>
      <c r="N134" s="22"/>
      <c r="O134" s="15">
        <v>8903.2999999999993</v>
      </c>
      <c r="P134" s="15">
        <v>8903.2999999999993</v>
      </c>
      <c r="Q134" s="22"/>
      <c r="R134" s="22"/>
      <c r="S134" s="15">
        <v>8903.2999999999993</v>
      </c>
      <c r="T134" s="15">
        <v>8903.2999999999993</v>
      </c>
      <c r="U134" s="15">
        <v>8903.2999999999993</v>
      </c>
      <c r="V134" s="16">
        <v>0</v>
      </c>
      <c r="W134" s="16">
        <v>1780.7</v>
      </c>
      <c r="X134" s="12">
        <v>7122.5999999999995</v>
      </c>
      <c r="Y134" s="16">
        <v>5853.3</v>
      </c>
      <c r="Z134" s="12">
        <v>0</v>
      </c>
      <c r="AA134" s="12">
        <v>7122.5999999999995</v>
      </c>
      <c r="AB134" s="12"/>
      <c r="AC134" s="12">
        <v>7122.5999999999995</v>
      </c>
    </row>
    <row r="135" spans="1:29" x14ac:dyDescent="0.25">
      <c r="A135" s="20" t="s">
        <v>153</v>
      </c>
      <c r="B135" s="11">
        <v>1311</v>
      </c>
      <c r="C135" s="12">
        <v>0</v>
      </c>
      <c r="D135" s="12">
        <v>4453.3999999999996</v>
      </c>
      <c r="E135" s="12">
        <v>4731</v>
      </c>
      <c r="F135" s="13">
        <v>1.0623343961916738</v>
      </c>
      <c r="G135" s="13">
        <v>1.0623343961916738</v>
      </c>
      <c r="H135" s="12">
        <v>4731</v>
      </c>
      <c r="I135" s="10">
        <v>3.609</v>
      </c>
      <c r="J135" s="22"/>
      <c r="K135" s="14">
        <v>0.438</v>
      </c>
      <c r="L135" s="22"/>
      <c r="M135" s="14">
        <v>0.56200000000000006</v>
      </c>
      <c r="N135" s="22"/>
      <c r="O135" s="15">
        <v>6070.8</v>
      </c>
      <c r="P135" s="15">
        <v>6070.8</v>
      </c>
      <c r="Q135" s="22"/>
      <c r="R135" s="22"/>
      <c r="S135" s="15">
        <v>6070.8</v>
      </c>
      <c r="T135" s="15">
        <v>6070.8</v>
      </c>
      <c r="U135" s="15">
        <v>6070.8</v>
      </c>
      <c r="V135" s="16">
        <v>0</v>
      </c>
      <c r="W135" s="16">
        <v>1214.2</v>
      </c>
      <c r="X135" s="12">
        <v>4856.6000000000004</v>
      </c>
      <c r="Y135" s="16">
        <v>4775.7999999999993</v>
      </c>
      <c r="Z135" s="12">
        <v>0</v>
      </c>
      <c r="AA135" s="12">
        <v>4856.6000000000004</v>
      </c>
      <c r="AB135" s="12"/>
      <c r="AC135" s="12">
        <v>4856.6000000000004</v>
      </c>
    </row>
    <row r="136" spans="1:29" x14ac:dyDescent="0.25">
      <c r="A136" s="10" t="s">
        <v>48</v>
      </c>
      <c r="B136" s="11">
        <v>44860</v>
      </c>
      <c r="C136" s="12">
        <v>5071</v>
      </c>
      <c r="D136" s="12">
        <v>294404.3</v>
      </c>
      <c r="E136" s="12">
        <v>314513.2</v>
      </c>
      <c r="F136" s="13">
        <v>1.0683036898577909</v>
      </c>
      <c r="G136" s="13">
        <v>1.0683036898577909</v>
      </c>
      <c r="H136" s="12">
        <v>314513.2</v>
      </c>
      <c r="I136" s="10">
        <v>7.0110000000000001</v>
      </c>
      <c r="J136" s="17">
        <v>0.41899999999999998</v>
      </c>
      <c r="K136" s="22"/>
      <c r="L136" s="17">
        <v>0.52700000000000002</v>
      </c>
      <c r="M136" s="14"/>
      <c r="N136" s="18">
        <v>395489.1</v>
      </c>
      <c r="O136" s="22"/>
      <c r="P136" s="15">
        <v>395489.1</v>
      </c>
      <c r="Q136" s="10">
        <v>0</v>
      </c>
      <c r="R136" s="19">
        <v>395489.1</v>
      </c>
      <c r="S136" s="22"/>
      <c r="T136" s="15">
        <v>395489.1</v>
      </c>
      <c r="U136" s="15">
        <v>395489.1</v>
      </c>
      <c r="V136" s="16">
        <v>138421.20000000001</v>
      </c>
      <c r="W136" s="16">
        <v>51413.599999999999</v>
      </c>
      <c r="X136" s="12">
        <v>205654.29999999996</v>
      </c>
      <c r="Y136" s="16">
        <v>296773.19999999995</v>
      </c>
      <c r="Z136" s="12">
        <v>0</v>
      </c>
      <c r="AA136" s="12">
        <v>205654.29999999996</v>
      </c>
      <c r="AB136" s="12">
        <v>205654.29999999996</v>
      </c>
      <c r="AC136" s="12"/>
    </row>
    <row r="137" spans="1:29" x14ac:dyDescent="0.25">
      <c r="A137" s="17" t="s">
        <v>154</v>
      </c>
      <c r="B137" s="28">
        <v>11295</v>
      </c>
      <c r="C137" s="18">
        <v>2518</v>
      </c>
      <c r="D137" s="18">
        <v>126053.6</v>
      </c>
      <c r="E137" s="18">
        <v>134935.5</v>
      </c>
      <c r="F137" s="18"/>
      <c r="G137" s="18"/>
      <c r="H137" s="18">
        <v>134932.4</v>
      </c>
      <c r="I137" s="10"/>
      <c r="J137" s="22"/>
      <c r="K137" s="22"/>
      <c r="L137" s="22"/>
      <c r="M137" s="14"/>
      <c r="N137" s="18">
        <v>85973</v>
      </c>
      <c r="O137" s="18">
        <v>50971.600000000006</v>
      </c>
      <c r="P137" s="18">
        <v>136944.6</v>
      </c>
      <c r="Q137" s="18"/>
      <c r="R137" s="18">
        <v>99126.9</v>
      </c>
      <c r="S137" s="18">
        <v>50971.600000000006</v>
      </c>
      <c r="T137" s="18">
        <v>150098.5</v>
      </c>
      <c r="U137" s="18">
        <v>150098.5</v>
      </c>
      <c r="V137" s="18">
        <v>64432.5</v>
      </c>
      <c r="W137" s="18">
        <v>17133.300000000003</v>
      </c>
      <c r="X137" s="18">
        <v>68532.7</v>
      </c>
      <c r="Y137" s="18">
        <v>117943.8</v>
      </c>
      <c r="Z137" s="18">
        <v>78.300000000000125</v>
      </c>
      <c r="AA137" s="18">
        <v>68611</v>
      </c>
      <c r="AB137" s="18">
        <v>27755.499999999993</v>
      </c>
      <c r="AC137" s="18">
        <v>40855.5</v>
      </c>
    </row>
    <row r="138" spans="1:29" x14ac:dyDescent="0.25">
      <c r="A138" s="20" t="s">
        <v>155</v>
      </c>
      <c r="B138" s="11">
        <v>825</v>
      </c>
      <c r="C138" s="12">
        <v>0</v>
      </c>
      <c r="D138" s="12">
        <v>4502.3</v>
      </c>
      <c r="E138" s="12">
        <v>4807.3999999999996</v>
      </c>
      <c r="F138" s="13">
        <v>1.0677653643693221</v>
      </c>
      <c r="G138" s="13">
        <v>1.0677653643693221</v>
      </c>
      <c r="H138" s="12">
        <v>4807.3999999999996</v>
      </c>
      <c r="I138" s="10">
        <v>5.827</v>
      </c>
      <c r="J138" s="22"/>
      <c r="K138" s="14">
        <v>0.70699999999999996</v>
      </c>
      <c r="L138" s="22"/>
      <c r="M138" s="14">
        <v>0.29299999999999998</v>
      </c>
      <c r="N138" s="22"/>
      <c r="O138" s="15">
        <v>1991.7</v>
      </c>
      <c r="P138" s="15">
        <v>1991.7</v>
      </c>
      <c r="Q138" s="22"/>
      <c r="R138" s="22"/>
      <c r="S138" s="15">
        <v>1991.7</v>
      </c>
      <c r="T138" s="15">
        <v>1991.7</v>
      </c>
      <c r="U138" s="15">
        <v>1991.7</v>
      </c>
      <c r="V138" s="16">
        <v>0</v>
      </c>
      <c r="W138" s="16">
        <v>398.3</v>
      </c>
      <c r="X138" s="12">
        <v>1593.4</v>
      </c>
      <c r="Y138" s="16">
        <v>1168.1999999999998</v>
      </c>
      <c r="Z138" s="12">
        <v>0</v>
      </c>
      <c r="AA138" s="12">
        <v>1593.4</v>
      </c>
      <c r="AB138" s="12"/>
      <c r="AC138" s="12">
        <v>1593.4</v>
      </c>
    </row>
    <row r="139" spans="1:29" x14ac:dyDescent="0.25">
      <c r="A139" s="20" t="s">
        <v>156</v>
      </c>
      <c r="B139" s="11">
        <v>259</v>
      </c>
      <c r="C139" s="12">
        <v>0</v>
      </c>
      <c r="D139" s="12">
        <v>1520.3</v>
      </c>
      <c r="E139" s="12">
        <v>1578.3</v>
      </c>
      <c r="F139" s="13">
        <v>1.0381503650595276</v>
      </c>
      <c r="G139" s="13">
        <v>1.0381503650595276</v>
      </c>
      <c r="H139" s="12">
        <v>1578.3</v>
      </c>
      <c r="I139" s="10">
        <v>6.0940000000000003</v>
      </c>
      <c r="J139" s="22"/>
      <c r="K139" s="14">
        <v>0.74</v>
      </c>
      <c r="L139" s="22"/>
      <c r="M139" s="14">
        <v>0.26</v>
      </c>
      <c r="N139" s="22"/>
      <c r="O139" s="15">
        <v>554.9</v>
      </c>
      <c r="P139" s="15">
        <v>554.9</v>
      </c>
      <c r="Q139" s="22"/>
      <c r="R139" s="22"/>
      <c r="S139" s="15">
        <v>554.9</v>
      </c>
      <c r="T139" s="15">
        <v>554.9</v>
      </c>
      <c r="U139" s="15">
        <v>554.9</v>
      </c>
      <c r="V139" s="16">
        <v>0</v>
      </c>
      <c r="W139" s="16">
        <v>111</v>
      </c>
      <c r="X139" s="12">
        <v>443.9</v>
      </c>
      <c r="Y139" s="16">
        <v>444.8</v>
      </c>
      <c r="Z139" s="12">
        <v>0.90000000000003411</v>
      </c>
      <c r="AA139" s="12">
        <v>444.8</v>
      </c>
      <c r="AB139" s="12"/>
      <c r="AC139" s="12">
        <v>444.8</v>
      </c>
    </row>
    <row r="140" spans="1:29" x14ac:dyDescent="0.25">
      <c r="A140" s="20" t="s">
        <v>157</v>
      </c>
      <c r="B140" s="11">
        <v>1043</v>
      </c>
      <c r="C140" s="12">
        <v>0</v>
      </c>
      <c r="D140" s="12">
        <v>3400</v>
      </c>
      <c r="E140" s="12">
        <v>3654.9</v>
      </c>
      <c r="F140" s="13">
        <v>1.0749705882352942</v>
      </c>
      <c r="G140" s="13">
        <v>1.0740702604346084</v>
      </c>
      <c r="H140" s="12">
        <v>3651.8</v>
      </c>
      <c r="I140" s="10">
        <v>3.5009999999999999</v>
      </c>
      <c r="J140" s="22"/>
      <c r="K140" s="14">
        <v>0.42499999999999999</v>
      </c>
      <c r="L140" s="22"/>
      <c r="M140" s="14">
        <v>0.57499999999999996</v>
      </c>
      <c r="N140" s="22"/>
      <c r="O140" s="15">
        <v>4941.5</v>
      </c>
      <c r="P140" s="15">
        <v>4941.5</v>
      </c>
      <c r="Q140" s="22"/>
      <c r="R140" s="22"/>
      <c r="S140" s="15">
        <v>4941.5</v>
      </c>
      <c r="T140" s="15">
        <v>4941.5</v>
      </c>
      <c r="U140" s="15">
        <v>4941.5</v>
      </c>
      <c r="V140" s="16">
        <v>0</v>
      </c>
      <c r="W140" s="16">
        <v>988.3</v>
      </c>
      <c r="X140" s="12">
        <v>3953.2</v>
      </c>
      <c r="Y140" s="16">
        <v>3900.8</v>
      </c>
      <c r="Z140" s="12">
        <v>0</v>
      </c>
      <c r="AA140" s="12">
        <v>3953.2</v>
      </c>
      <c r="AB140" s="12"/>
      <c r="AC140" s="12">
        <v>3953.2</v>
      </c>
    </row>
    <row r="141" spans="1:29" x14ac:dyDescent="0.25">
      <c r="A141" s="20" t="s">
        <v>158</v>
      </c>
      <c r="B141" s="11">
        <v>3685</v>
      </c>
      <c r="C141" s="12">
        <v>0</v>
      </c>
      <c r="D141" s="12">
        <v>18285.099999999999</v>
      </c>
      <c r="E141" s="12">
        <v>19570.3</v>
      </c>
      <c r="F141" s="13">
        <v>1.0702867361950441</v>
      </c>
      <c r="G141" s="13">
        <v>1.0702867361950441</v>
      </c>
      <c r="H141" s="12">
        <v>19570.3</v>
      </c>
      <c r="I141" s="10">
        <v>5.3109999999999999</v>
      </c>
      <c r="J141" s="22"/>
      <c r="K141" s="14">
        <v>0.64500000000000002</v>
      </c>
      <c r="L141" s="22"/>
      <c r="M141" s="14">
        <v>0.35499999999999998</v>
      </c>
      <c r="N141" s="22"/>
      <c r="O141" s="15">
        <v>10778.8</v>
      </c>
      <c r="P141" s="15">
        <v>10778.8</v>
      </c>
      <c r="Q141" s="22"/>
      <c r="R141" s="22"/>
      <c r="S141" s="15">
        <v>10778.8</v>
      </c>
      <c r="T141" s="15">
        <v>10778.8</v>
      </c>
      <c r="U141" s="15">
        <v>10778.8</v>
      </c>
      <c r="V141" s="16">
        <v>0</v>
      </c>
      <c r="W141" s="16">
        <v>2155.8000000000002</v>
      </c>
      <c r="X141" s="12">
        <v>8623</v>
      </c>
      <c r="Y141" s="16">
        <v>7234.9999999999991</v>
      </c>
      <c r="Z141" s="12">
        <v>0</v>
      </c>
      <c r="AA141" s="12">
        <v>8623</v>
      </c>
      <c r="AB141" s="12"/>
      <c r="AC141" s="12">
        <v>8623</v>
      </c>
    </row>
    <row r="142" spans="1:29" x14ac:dyDescent="0.25">
      <c r="A142" s="20" t="s">
        <v>159</v>
      </c>
      <c r="B142" s="11">
        <v>864</v>
      </c>
      <c r="C142" s="12">
        <v>0</v>
      </c>
      <c r="D142" s="12">
        <v>1036</v>
      </c>
      <c r="E142" s="12">
        <v>1107.9000000000001</v>
      </c>
      <c r="F142" s="13">
        <v>1.0694015444015446</v>
      </c>
      <c r="G142" s="13">
        <v>1.0694015444015446</v>
      </c>
      <c r="H142" s="12">
        <v>1107.9000000000001</v>
      </c>
      <c r="I142" s="10">
        <v>1.282</v>
      </c>
      <c r="J142" s="22"/>
      <c r="K142" s="14">
        <v>0.156</v>
      </c>
      <c r="L142" s="22"/>
      <c r="M142" s="14">
        <v>0.84399999999999997</v>
      </c>
      <c r="N142" s="22"/>
      <c r="O142" s="15">
        <v>6008.4</v>
      </c>
      <c r="P142" s="15">
        <v>6008.4</v>
      </c>
      <c r="Q142" s="22"/>
      <c r="R142" s="22"/>
      <c r="S142" s="15">
        <v>6008.4</v>
      </c>
      <c r="T142" s="15">
        <v>6008.4</v>
      </c>
      <c r="U142" s="15">
        <v>6008.4</v>
      </c>
      <c r="V142" s="16">
        <v>0</v>
      </c>
      <c r="W142" s="16">
        <v>1201.7</v>
      </c>
      <c r="X142" s="12">
        <v>4806.7</v>
      </c>
      <c r="Y142" s="16">
        <v>4086.2</v>
      </c>
      <c r="Z142" s="12">
        <v>0</v>
      </c>
      <c r="AA142" s="12">
        <v>4806.7</v>
      </c>
      <c r="AB142" s="12"/>
      <c r="AC142" s="12">
        <v>4806.7</v>
      </c>
    </row>
    <row r="143" spans="1:29" x14ac:dyDescent="0.25">
      <c r="A143" s="20" t="s">
        <v>160</v>
      </c>
      <c r="B143" s="11">
        <v>544</v>
      </c>
      <c r="C143" s="12">
        <v>0</v>
      </c>
      <c r="D143" s="12">
        <v>995.9</v>
      </c>
      <c r="E143" s="12">
        <v>1063.3</v>
      </c>
      <c r="F143" s="13">
        <v>1.0676774776583995</v>
      </c>
      <c r="G143" s="13">
        <v>1.0676774776583995</v>
      </c>
      <c r="H143" s="12">
        <v>1063.3</v>
      </c>
      <c r="I143" s="10">
        <v>1.9550000000000001</v>
      </c>
      <c r="J143" s="22"/>
      <c r="K143" s="14">
        <v>0.23699999999999999</v>
      </c>
      <c r="L143" s="22"/>
      <c r="M143" s="14">
        <v>0.76300000000000001</v>
      </c>
      <c r="N143" s="22"/>
      <c r="O143" s="15">
        <v>3420</v>
      </c>
      <c r="P143" s="15">
        <v>3420</v>
      </c>
      <c r="Q143" s="22"/>
      <c r="R143" s="22"/>
      <c r="S143" s="15">
        <v>3420</v>
      </c>
      <c r="T143" s="15">
        <v>3420</v>
      </c>
      <c r="U143" s="15">
        <v>3420</v>
      </c>
      <c r="V143" s="16">
        <v>0</v>
      </c>
      <c r="W143" s="16">
        <v>684</v>
      </c>
      <c r="X143" s="12">
        <v>2736</v>
      </c>
      <c r="Y143" s="16">
        <v>2389.6999999999998</v>
      </c>
      <c r="Z143" s="12">
        <v>0</v>
      </c>
      <c r="AA143" s="12">
        <v>2736</v>
      </c>
      <c r="AB143" s="12"/>
      <c r="AC143" s="12">
        <v>2736</v>
      </c>
    </row>
    <row r="144" spans="1:29" x14ac:dyDescent="0.25">
      <c r="A144" s="20" t="s">
        <v>161</v>
      </c>
      <c r="B144" s="11">
        <v>959</v>
      </c>
      <c r="C144" s="12">
        <v>0</v>
      </c>
      <c r="D144" s="12">
        <v>1847.8</v>
      </c>
      <c r="E144" s="12">
        <v>1966.2</v>
      </c>
      <c r="F144" s="13">
        <v>1.0640761987228056</v>
      </c>
      <c r="G144" s="13">
        <v>1.0640761987228056</v>
      </c>
      <c r="H144" s="12">
        <v>1966.2</v>
      </c>
      <c r="I144" s="10">
        <v>2.0499999999999998</v>
      </c>
      <c r="J144" s="22"/>
      <c r="K144" s="14">
        <v>0.249</v>
      </c>
      <c r="L144" s="22"/>
      <c r="M144" s="14">
        <v>0.751</v>
      </c>
      <c r="N144" s="22"/>
      <c r="O144" s="15">
        <v>5934.2</v>
      </c>
      <c r="P144" s="15">
        <v>5934.2</v>
      </c>
      <c r="Q144" s="22"/>
      <c r="R144" s="22"/>
      <c r="S144" s="15">
        <v>5934.2</v>
      </c>
      <c r="T144" s="15">
        <v>5934.2</v>
      </c>
      <c r="U144" s="15">
        <v>5934.2</v>
      </c>
      <c r="V144" s="16">
        <v>0</v>
      </c>
      <c r="W144" s="16">
        <v>1186.8</v>
      </c>
      <c r="X144" s="12">
        <v>4747.3999999999996</v>
      </c>
      <c r="Y144" s="16">
        <v>3871.3</v>
      </c>
      <c r="Z144" s="12">
        <v>0</v>
      </c>
      <c r="AA144" s="12">
        <v>4747.3999999999996</v>
      </c>
      <c r="AB144" s="12"/>
      <c r="AC144" s="12">
        <v>4747.3999999999996</v>
      </c>
    </row>
    <row r="145" spans="1:29" x14ac:dyDescent="0.25">
      <c r="A145" s="20" t="s">
        <v>162</v>
      </c>
      <c r="B145" s="11">
        <v>1573</v>
      </c>
      <c r="C145" s="12">
        <v>0</v>
      </c>
      <c r="D145" s="12">
        <v>3761.1</v>
      </c>
      <c r="E145" s="12">
        <v>4033.5</v>
      </c>
      <c r="F145" s="13">
        <v>1.0724256201643136</v>
      </c>
      <c r="G145" s="13">
        <v>1.0724256201643136</v>
      </c>
      <c r="H145" s="12">
        <v>4033.5</v>
      </c>
      <c r="I145" s="10">
        <v>2.5640000000000001</v>
      </c>
      <c r="J145" s="22"/>
      <c r="K145" s="14">
        <v>0.311</v>
      </c>
      <c r="L145" s="22"/>
      <c r="M145" s="14">
        <v>0.68899999999999995</v>
      </c>
      <c r="N145" s="22"/>
      <c r="O145" s="15">
        <v>8930</v>
      </c>
      <c r="P145" s="15">
        <v>8930</v>
      </c>
      <c r="Q145" s="22"/>
      <c r="R145" s="22"/>
      <c r="S145" s="15">
        <v>8930</v>
      </c>
      <c r="T145" s="15">
        <v>8930</v>
      </c>
      <c r="U145" s="15">
        <v>8930</v>
      </c>
      <c r="V145" s="16">
        <v>0</v>
      </c>
      <c r="W145" s="16">
        <v>1786</v>
      </c>
      <c r="X145" s="12">
        <v>7144</v>
      </c>
      <c r="Y145" s="16">
        <v>5919.6</v>
      </c>
      <c r="Z145" s="12">
        <v>0</v>
      </c>
      <c r="AA145" s="12">
        <v>7144</v>
      </c>
      <c r="AB145" s="12"/>
      <c r="AC145" s="12">
        <v>7144</v>
      </c>
    </row>
    <row r="146" spans="1:29" x14ac:dyDescent="0.25">
      <c r="A146" s="20" t="s">
        <v>163</v>
      </c>
      <c r="B146" s="11">
        <v>366</v>
      </c>
      <c r="C146" s="12">
        <v>0</v>
      </c>
      <c r="D146" s="12">
        <v>1887.2</v>
      </c>
      <c r="E146" s="12">
        <v>1992.8</v>
      </c>
      <c r="F146" s="13">
        <v>1.055955913522679</v>
      </c>
      <c r="G146" s="13">
        <v>1.055955913522679</v>
      </c>
      <c r="H146" s="12">
        <v>1992.8</v>
      </c>
      <c r="I146" s="10">
        <v>5.4450000000000003</v>
      </c>
      <c r="J146" s="22"/>
      <c r="K146" s="14">
        <v>0.66100000000000003</v>
      </c>
      <c r="L146" s="22"/>
      <c r="M146" s="14">
        <v>0.33900000000000002</v>
      </c>
      <c r="N146" s="22"/>
      <c r="O146" s="15">
        <v>1022.3</v>
      </c>
      <c r="P146" s="15">
        <v>1022.3</v>
      </c>
      <c r="Q146" s="22"/>
      <c r="R146" s="22"/>
      <c r="S146" s="15">
        <v>1022.3</v>
      </c>
      <c r="T146" s="15">
        <v>1022.3</v>
      </c>
      <c r="U146" s="15">
        <v>1022.3</v>
      </c>
      <c r="V146" s="16">
        <v>0</v>
      </c>
      <c r="W146" s="16">
        <v>204.5</v>
      </c>
      <c r="X146" s="12">
        <v>817.8</v>
      </c>
      <c r="Y146" s="16">
        <v>895.2</v>
      </c>
      <c r="Z146" s="12">
        <v>77.400000000000091</v>
      </c>
      <c r="AA146" s="12">
        <v>895.2</v>
      </c>
      <c r="AB146" s="12"/>
      <c r="AC146" s="12">
        <v>895.2</v>
      </c>
    </row>
    <row r="147" spans="1:29" x14ac:dyDescent="0.25">
      <c r="A147" s="20" t="s">
        <v>164</v>
      </c>
      <c r="B147" s="11">
        <v>1177</v>
      </c>
      <c r="C147" s="12">
        <v>0</v>
      </c>
      <c r="D147" s="12">
        <v>2166.6</v>
      </c>
      <c r="E147" s="12">
        <v>2307.1999999999998</v>
      </c>
      <c r="F147" s="13">
        <v>1.0648943044401367</v>
      </c>
      <c r="G147" s="13">
        <v>1.0648943044401367</v>
      </c>
      <c r="H147" s="12">
        <v>2307.1999999999998</v>
      </c>
      <c r="I147" s="10">
        <v>1.96</v>
      </c>
      <c r="J147" s="22"/>
      <c r="K147" s="14">
        <v>0.23799999999999999</v>
      </c>
      <c r="L147" s="22"/>
      <c r="M147" s="14">
        <v>0.76200000000000001</v>
      </c>
      <c r="N147" s="22"/>
      <c r="O147" s="15">
        <v>7389.8</v>
      </c>
      <c r="P147" s="15">
        <v>7389.8</v>
      </c>
      <c r="Q147" s="22"/>
      <c r="R147" s="22"/>
      <c r="S147" s="15">
        <v>7389.8</v>
      </c>
      <c r="T147" s="15">
        <v>7389.8</v>
      </c>
      <c r="U147" s="15">
        <v>7389.8</v>
      </c>
      <c r="V147" s="16">
        <v>0</v>
      </c>
      <c r="W147" s="16">
        <v>1478</v>
      </c>
      <c r="X147" s="12">
        <v>5911.8</v>
      </c>
      <c r="Y147" s="16">
        <v>4980.9000000000005</v>
      </c>
      <c r="Z147" s="12">
        <v>0</v>
      </c>
      <c r="AA147" s="12">
        <v>5911.8</v>
      </c>
      <c r="AB147" s="12"/>
      <c r="AC147" s="12">
        <v>5911.8</v>
      </c>
    </row>
    <row r="148" spans="1:29" x14ac:dyDescent="0.25">
      <c r="A148" s="10" t="s">
        <v>48</v>
      </c>
      <c r="B148" s="11">
        <v>11295</v>
      </c>
      <c r="C148" s="12">
        <v>2518</v>
      </c>
      <c r="D148" s="12">
        <v>86651.3</v>
      </c>
      <c r="E148" s="12">
        <v>92853.7</v>
      </c>
      <c r="F148" s="13">
        <v>1.0715788453260366</v>
      </c>
      <c r="G148" s="13">
        <v>1.0715788453260366</v>
      </c>
      <c r="H148" s="12">
        <v>92853.7</v>
      </c>
      <c r="I148" s="10">
        <v>8.2210000000000001</v>
      </c>
      <c r="J148" s="17">
        <v>0.49099999999999999</v>
      </c>
      <c r="K148" s="22"/>
      <c r="L148" s="17">
        <v>0.45500000000000002</v>
      </c>
      <c r="M148" s="14"/>
      <c r="N148" s="18">
        <v>85973</v>
      </c>
      <c r="O148" s="22"/>
      <c r="P148" s="15">
        <v>85973</v>
      </c>
      <c r="Q148" s="10">
        <v>0.153</v>
      </c>
      <c r="R148" s="19">
        <v>99126.9</v>
      </c>
      <c r="S148" s="22"/>
      <c r="T148" s="15">
        <v>99126.9</v>
      </c>
      <c r="U148" s="15">
        <v>99126.9</v>
      </c>
      <c r="V148" s="16">
        <v>64432.5</v>
      </c>
      <c r="W148" s="16">
        <v>6938.9</v>
      </c>
      <c r="X148" s="12">
        <v>27755.499999999993</v>
      </c>
      <c r="Y148" s="16">
        <v>83052.100000000006</v>
      </c>
      <c r="Z148" s="12">
        <v>0</v>
      </c>
      <c r="AA148" s="12">
        <v>27755.499999999993</v>
      </c>
      <c r="AB148" s="12">
        <v>27755.499999999993</v>
      </c>
      <c r="AC148" s="12"/>
    </row>
    <row r="149" spans="1:29" x14ac:dyDescent="0.25">
      <c r="A149" s="17" t="s">
        <v>165</v>
      </c>
      <c r="B149" s="28">
        <v>27023</v>
      </c>
      <c r="C149" s="18">
        <v>5330</v>
      </c>
      <c r="D149" s="18">
        <v>286869.2</v>
      </c>
      <c r="E149" s="18">
        <v>306282</v>
      </c>
      <c r="F149" s="18"/>
      <c r="G149" s="18"/>
      <c r="H149" s="18">
        <v>306282</v>
      </c>
      <c r="I149" s="10"/>
      <c r="J149" s="22"/>
      <c r="K149" s="22"/>
      <c r="L149" s="22"/>
      <c r="M149" s="14"/>
      <c r="N149" s="18">
        <v>205688.3</v>
      </c>
      <c r="O149" s="18">
        <v>138262.90000000002</v>
      </c>
      <c r="P149" s="18">
        <v>343951.2</v>
      </c>
      <c r="Q149" s="18"/>
      <c r="R149" s="18">
        <v>214532.9</v>
      </c>
      <c r="S149" s="18">
        <v>138262.90000000002</v>
      </c>
      <c r="T149" s="18">
        <v>352795.80000000005</v>
      </c>
      <c r="U149" s="18">
        <v>352795.80000000005</v>
      </c>
      <c r="V149" s="18">
        <v>107266.5</v>
      </c>
      <c r="W149" s="18">
        <v>49106</v>
      </c>
      <c r="X149" s="18">
        <v>196423.3</v>
      </c>
      <c r="Y149" s="18">
        <v>290598.8</v>
      </c>
      <c r="Z149" s="18">
        <v>2688.8000000000234</v>
      </c>
      <c r="AA149" s="18">
        <v>199112.10000000003</v>
      </c>
      <c r="AB149" s="18">
        <v>86545.000000000015</v>
      </c>
      <c r="AC149" s="18">
        <v>112567.1</v>
      </c>
    </row>
    <row r="150" spans="1:29" x14ac:dyDescent="0.25">
      <c r="A150" s="20" t="s">
        <v>166</v>
      </c>
      <c r="B150" s="11">
        <v>8838</v>
      </c>
      <c r="C150" s="12">
        <v>0</v>
      </c>
      <c r="D150" s="12">
        <v>34944.699999999997</v>
      </c>
      <c r="E150" s="12">
        <v>37116.1</v>
      </c>
      <c r="F150" s="13">
        <v>1.0621381783217485</v>
      </c>
      <c r="G150" s="13">
        <v>1.0621381783217485</v>
      </c>
      <c r="H150" s="12">
        <v>37116.1</v>
      </c>
      <c r="I150" s="10">
        <v>4.2</v>
      </c>
      <c r="J150" s="22"/>
      <c r="K150" s="14">
        <v>0.51</v>
      </c>
      <c r="L150" s="22"/>
      <c r="M150" s="14">
        <v>0.49</v>
      </c>
      <c r="N150" s="22"/>
      <c r="O150" s="15">
        <v>35682.400000000001</v>
      </c>
      <c r="P150" s="15">
        <v>35682.400000000001</v>
      </c>
      <c r="Q150" s="22"/>
      <c r="R150" s="22"/>
      <c r="S150" s="15">
        <v>35682.400000000001</v>
      </c>
      <c r="T150" s="15">
        <v>35682.400000000001</v>
      </c>
      <c r="U150" s="15">
        <v>35682.400000000001</v>
      </c>
      <c r="V150" s="16">
        <v>0</v>
      </c>
      <c r="W150" s="16">
        <v>7136.5</v>
      </c>
      <c r="X150" s="12">
        <v>28545.9</v>
      </c>
      <c r="Y150" s="16">
        <v>24899.800000000003</v>
      </c>
      <c r="Z150" s="12">
        <v>0</v>
      </c>
      <c r="AA150" s="12">
        <v>28545.9</v>
      </c>
      <c r="AB150" s="12"/>
      <c r="AC150" s="12">
        <v>28545.9</v>
      </c>
    </row>
    <row r="151" spans="1:29" x14ac:dyDescent="0.25">
      <c r="A151" s="20" t="s">
        <v>167</v>
      </c>
      <c r="B151" s="11">
        <v>498</v>
      </c>
      <c r="C151" s="12">
        <v>0</v>
      </c>
      <c r="D151" s="12">
        <v>535.70000000000005</v>
      </c>
      <c r="E151" s="12">
        <v>572</v>
      </c>
      <c r="F151" s="13">
        <v>1.0677618069815193</v>
      </c>
      <c r="G151" s="13">
        <v>1.0677618069815193</v>
      </c>
      <c r="H151" s="12">
        <v>572</v>
      </c>
      <c r="I151" s="10">
        <v>1.149</v>
      </c>
      <c r="J151" s="22"/>
      <c r="K151" s="14">
        <v>0.13900000000000001</v>
      </c>
      <c r="L151" s="22"/>
      <c r="M151" s="14">
        <v>0.86099999999999999</v>
      </c>
      <c r="N151" s="22"/>
      <c r="O151" s="15">
        <v>3532.9</v>
      </c>
      <c r="P151" s="15">
        <v>3532.9</v>
      </c>
      <c r="Q151" s="22"/>
      <c r="R151" s="22"/>
      <c r="S151" s="15">
        <v>3532.9</v>
      </c>
      <c r="T151" s="15">
        <v>3532.9</v>
      </c>
      <c r="U151" s="15">
        <v>3532.9</v>
      </c>
      <c r="V151" s="16">
        <v>0</v>
      </c>
      <c r="W151" s="16">
        <v>706.6</v>
      </c>
      <c r="X151" s="12">
        <v>2826.3</v>
      </c>
      <c r="Y151" s="16">
        <v>2535</v>
      </c>
      <c r="Z151" s="12">
        <v>0</v>
      </c>
      <c r="AA151" s="12">
        <v>2826.3</v>
      </c>
      <c r="AB151" s="12"/>
      <c r="AC151" s="12">
        <v>2826.3</v>
      </c>
    </row>
    <row r="152" spans="1:29" x14ac:dyDescent="0.25">
      <c r="A152" s="20" t="s">
        <v>168</v>
      </c>
      <c r="B152" s="11">
        <v>1630</v>
      </c>
      <c r="C152" s="12">
        <v>0</v>
      </c>
      <c r="D152" s="12">
        <v>2516.6</v>
      </c>
      <c r="E152" s="12">
        <v>2673.6</v>
      </c>
      <c r="F152" s="13">
        <v>1.0623857585631407</v>
      </c>
      <c r="G152" s="13">
        <v>1.0623857585631407</v>
      </c>
      <c r="H152" s="12">
        <v>2673.6</v>
      </c>
      <c r="I152" s="10">
        <v>1.64</v>
      </c>
      <c r="J152" s="22"/>
      <c r="K152" s="14">
        <v>0.19900000000000001</v>
      </c>
      <c r="L152" s="22"/>
      <c r="M152" s="14">
        <v>0.80100000000000005</v>
      </c>
      <c r="N152" s="22"/>
      <c r="O152" s="15">
        <v>10757.8</v>
      </c>
      <c r="P152" s="15">
        <v>10757.8</v>
      </c>
      <c r="Q152" s="22"/>
      <c r="R152" s="22"/>
      <c r="S152" s="15">
        <v>10757.8</v>
      </c>
      <c r="T152" s="15">
        <v>10757.8</v>
      </c>
      <c r="U152" s="15">
        <v>10757.8</v>
      </c>
      <c r="V152" s="16">
        <v>0</v>
      </c>
      <c r="W152" s="16">
        <v>2151.6</v>
      </c>
      <c r="X152" s="12">
        <v>8606.1999999999989</v>
      </c>
      <c r="Y152" s="16">
        <v>7781.8000000000011</v>
      </c>
      <c r="Z152" s="12">
        <v>0</v>
      </c>
      <c r="AA152" s="12">
        <v>8606.1999999999989</v>
      </c>
      <c r="AB152" s="12"/>
      <c r="AC152" s="12">
        <v>8606.1999999999989</v>
      </c>
    </row>
    <row r="153" spans="1:29" x14ac:dyDescent="0.25">
      <c r="A153" s="20" t="s">
        <v>169</v>
      </c>
      <c r="B153" s="11">
        <v>1291</v>
      </c>
      <c r="C153" s="12">
        <v>0</v>
      </c>
      <c r="D153" s="12">
        <v>3054.2</v>
      </c>
      <c r="E153" s="12">
        <v>3226.6</v>
      </c>
      <c r="F153" s="13">
        <v>1.0564468600615546</v>
      </c>
      <c r="G153" s="13">
        <v>1.0564468600615546</v>
      </c>
      <c r="H153" s="12">
        <v>3226.6</v>
      </c>
      <c r="I153" s="10">
        <v>2.4990000000000001</v>
      </c>
      <c r="J153" s="22"/>
      <c r="K153" s="14">
        <v>0.30299999999999999</v>
      </c>
      <c r="L153" s="22"/>
      <c r="M153" s="14">
        <v>0.69699999999999995</v>
      </c>
      <c r="N153" s="22"/>
      <c r="O153" s="15">
        <v>7414.2</v>
      </c>
      <c r="P153" s="15">
        <v>7414.2</v>
      </c>
      <c r="Q153" s="22"/>
      <c r="R153" s="22"/>
      <c r="S153" s="15">
        <v>7414.2</v>
      </c>
      <c r="T153" s="15">
        <v>7414.2</v>
      </c>
      <c r="U153" s="15">
        <v>7414.2</v>
      </c>
      <c r="V153" s="16">
        <v>0</v>
      </c>
      <c r="W153" s="16">
        <v>1482.8</v>
      </c>
      <c r="X153" s="12">
        <v>5931.4</v>
      </c>
      <c r="Y153" s="16">
        <v>5292.6</v>
      </c>
      <c r="Z153" s="12">
        <v>0</v>
      </c>
      <c r="AA153" s="12">
        <v>5931.4</v>
      </c>
      <c r="AB153" s="12"/>
      <c r="AC153" s="12">
        <v>5931.4</v>
      </c>
    </row>
    <row r="154" spans="1:29" x14ac:dyDescent="0.25">
      <c r="A154" s="20" t="s">
        <v>170</v>
      </c>
      <c r="B154" s="11">
        <v>453</v>
      </c>
      <c r="C154" s="12">
        <v>0</v>
      </c>
      <c r="D154" s="12">
        <v>510.7</v>
      </c>
      <c r="E154" s="12">
        <v>545.20000000000005</v>
      </c>
      <c r="F154" s="13">
        <v>1.0675543371842571</v>
      </c>
      <c r="G154" s="13">
        <v>1.0675543371842571</v>
      </c>
      <c r="H154" s="12">
        <v>545.20000000000005</v>
      </c>
      <c r="I154" s="10">
        <v>1.204</v>
      </c>
      <c r="J154" s="22"/>
      <c r="K154" s="14">
        <v>0.14599999999999999</v>
      </c>
      <c r="L154" s="22"/>
      <c r="M154" s="14">
        <v>0.85399999999999998</v>
      </c>
      <c r="N154" s="22"/>
      <c r="O154" s="15">
        <v>3187.6</v>
      </c>
      <c r="P154" s="15">
        <v>3187.6</v>
      </c>
      <c r="Q154" s="22"/>
      <c r="R154" s="22"/>
      <c r="S154" s="15">
        <v>3187.6</v>
      </c>
      <c r="T154" s="15">
        <v>3187.6</v>
      </c>
      <c r="U154" s="15">
        <v>3187.6</v>
      </c>
      <c r="V154" s="16">
        <v>0</v>
      </c>
      <c r="W154" s="16">
        <v>637.5</v>
      </c>
      <c r="X154" s="12">
        <v>2550.1</v>
      </c>
      <c r="Y154" s="16">
        <v>2194.6</v>
      </c>
      <c r="Z154" s="12">
        <v>0</v>
      </c>
      <c r="AA154" s="12">
        <v>2550.1</v>
      </c>
      <c r="AB154" s="12"/>
      <c r="AC154" s="12">
        <v>2550.1</v>
      </c>
    </row>
    <row r="155" spans="1:29" x14ac:dyDescent="0.25">
      <c r="A155" s="20" t="s">
        <v>171</v>
      </c>
      <c r="B155" s="11">
        <v>1315</v>
      </c>
      <c r="C155" s="12">
        <v>0</v>
      </c>
      <c r="D155" s="12">
        <v>4553.6000000000004</v>
      </c>
      <c r="E155" s="12">
        <v>4852.6000000000004</v>
      </c>
      <c r="F155" s="13">
        <v>1.0656623330990864</v>
      </c>
      <c r="G155" s="13">
        <v>1.0656623330990864</v>
      </c>
      <c r="H155" s="12">
        <v>4852.6000000000004</v>
      </c>
      <c r="I155" s="10">
        <v>3.69</v>
      </c>
      <c r="J155" s="22"/>
      <c r="K155" s="14">
        <v>0.44800000000000001</v>
      </c>
      <c r="L155" s="22"/>
      <c r="M155" s="14">
        <v>0.55200000000000005</v>
      </c>
      <c r="N155" s="22"/>
      <c r="O155" s="15">
        <v>5980.9</v>
      </c>
      <c r="P155" s="15">
        <v>5980.9</v>
      </c>
      <c r="Q155" s="22"/>
      <c r="R155" s="22"/>
      <c r="S155" s="15">
        <v>5980.9</v>
      </c>
      <c r="T155" s="15">
        <v>5980.9</v>
      </c>
      <c r="U155" s="15">
        <v>5980.9</v>
      </c>
      <c r="V155" s="16">
        <v>0</v>
      </c>
      <c r="W155" s="16">
        <v>1196.2</v>
      </c>
      <c r="X155" s="12">
        <v>4784.7</v>
      </c>
      <c r="Y155" s="16">
        <v>4482.2999999999993</v>
      </c>
      <c r="Z155" s="12">
        <v>0</v>
      </c>
      <c r="AA155" s="12">
        <v>4784.7</v>
      </c>
      <c r="AB155" s="12"/>
      <c r="AC155" s="12">
        <v>4784.7</v>
      </c>
    </row>
    <row r="156" spans="1:29" x14ac:dyDescent="0.25">
      <c r="A156" s="20" t="s">
        <v>172</v>
      </c>
      <c r="B156" s="11">
        <v>1207</v>
      </c>
      <c r="C156" s="12">
        <v>0</v>
      </c>
      <c r="D156" s="12">
        <v>2982.1</v>
      </c>
      <c r="E156" s="12">
        <v>3187.2</v>
      </c>
      <c r="F156" s="13">
        <v>1.0687770363166895</v>
      </c>
      <c r="G156" s="13">
        <v>1.0687770363166895</v>
      </c>
      <c r="H156" s="12">
        <v>3187.2</v>
      </c>
      <c r="I156" s="10">
        <v>2.641</v>
      </c>
      <c r="J156" s="22"/>
      <c r="K156" s="14">
        <v>0.32100000000000001</v>
      </c>
      <c r="L156" s="22"/>
      <c r="M156" s="14">
        <v>0.67900000000000005</v>
      </c>
      <c r="N156" s="22"/>
      <c r="O156" s="15">
        <v>6752.8</v>
      </c>
      <c r="P156" s="15">
        <v>6752.8</v>
      </c>
      <c r="Q156" s="22"/>
      <c r="R156" s="22"/>
      <c r="S156" s="15">
        <v>6752.8</v>
      </c>
      <c r="T156" s="15">
        <v>6752.8</v>
      </c>
      <c r="U156" s="15">
        <v>6752.8</v>
      </c>
      <c r="V156" s="16">
        <v>0</v>
      </c>
      <c r="W156" s="16">
        <v>1350.6</v>
      </c>
      <c r="X156" s="12">
        <v>5402.2000000000007</v>
      </c>
      <c r="Y156" s="16">
        <v>4642.8</v>
      </c>
      <c r="Z156" s="12">
        <v>0</v>
      </c>
      <c r="AA156" s="12">
        <v>5402.2000000000007</v>
      </c>
      <c r="AB156" s="12"/>
      <c r="AC156" s="12">
        <v>5402.2000000000007</v>
      </c>
    </row>
    <row r="157" spans="1:29" x14ac:dyDescent="0.25">
      <c r="A157" s="20" t="s">
        <v>173</v>
      </c>
      <c r="B157" s="11">
        <v>747</v>
      </c>
      <c r="C157" s="12">
        <v>0</v>
      </c>
      <c r="D157" s="12">
        <v>1220</v>
      </c>
      <c r="E157" s="12">
        <v>1289.3</v>
      </c>
      <c r="F157" s="13">
        <v>1.0568032786885246</v>
      </c>
      <c r="G157" s="13">
        <v>1.0568032786885246</v>
      </c>
      <c r="H157" s="12">
        <v>1289.3</v>
      </c>
      <c r="I157" s="10">
        <v>1.726</v>
      </c>
      <c r="J157" s="22"/>
      <c r="K157" s="14">
        <v>0.20899999999999999</v>
      </c>
      <c r="L157" s="22"/>
      <c r="M157" s="14">
        <v>0.79100000000000004</v>
      </c>
      <c r="N157" s="22"/>
      <c r="O157" s="15">
        <v>4868.6000000000004</v>
      </c>
      <c r="P157" s="15">
        <v>4868.6000000000004</v>
      </c>
      <c r="Q157" s="22"/>
      <c r="R157" s="22"/>
      <c r="S157" s="15">
        <v>4868.6000000000004</v>
      </c>
      <c r="T157" s="15">
        <v>4868.6000000000004</v>
      </c>
      <c r="U157" s="15">
        <v>4868.6000000000004</v>
      </c>
      <c r="V157" s="16">
        <v>0</v>
      </c>
      <c r="W157" s="16">
        <v>973.7</v>
      </c>
      <c r="X157" s="12">
        <v>3894.9000000000005</v>
      </c>
      <c r="Y157" s="16">
        <v>3289.8999999999996</v>
      </c>
      <c r="Z157" s="12">
        <v>0</v>
      </c>
      <c r="AA157" s="12">
        <v>3894.9000000000005</v>
      </c>
      <c r="AB157" s="12"/>
      <c r="AC157" s="12">
        <v>3894.9000000000005</v>
      </c>
    </row>
    <row r="158" spans="1:29" x14ac:dyDescent="0.25">
      <c r="A158" s="20" t="s">
        <v>174</v>
      </c>
      <c r="B158" s="11">
        <v>652</v>
      </c>
      <c r="C158" s="12">
        <v>0</v>
      </c>
      <c r="D158" s="12">
        <v>989.8</v>
      </c>
      <c r="E158" s="12">
        <v>1048.5</v>
      </c>
      <c r="F158" s="13">
        <v>1.0593049100828451</v>
      </c>
      <c r="G158" s="13">
        <v>1.0593049100828451</v>
      </c>
      <c r="H158" s="12">
        <v>1048.5</v>
      </c>
      <c r="I158" s="10">
        <v>1.6080000000000001</v>
      </c>
      <c r="J158" s="22"/>
      <c r="K158" s="14">
        <v>0.19500000000000001</v>
      </c>
      <c r="L158" s="22"/>
      <c r="M158" s="14">
        <v>0.80500000000000005</v>
      </c>
      <c r="N158" s="22"/>
      <c r="O158" s="15">
        <v>4324.6000000000004</v>
      </c>
      <c r="P158" s="15">
        <v>4324.6000000000004</v>
      </c>
      <c r="Q158" s="22"/>
      <c r="R158" s="22"/>
      <c r="S158" s="15">
        <v>4324.6000000000004</v>
      </c>
      <c r="T158" s="15">
        <v>4324.6000000000004</v>
      </c>
      <c r="U158" s="15">
        <v>4324.6000000000004</v>
      </c>
      <c r="V158" s="16">
        <v>0</v>
      </c>
      <c r="W158" s="16">
        <v>864.9</v>
      </c>
      <c r="X158" s="12">
        <v>3459.7000000000003</v>
      </c>
      <c r="Y158" s="16">
        <v>3018.8999999999996</v>
      </c>
      <c r="Z158" s="12">
        <v>0</v>
      </c>
      <c r="AA158" s="12">
        <v>3459.7000000000003</v>
      </c>
      <c r="AB158" s="12"/>
      <c r="AC158" s="12">
        <v>3459.7000000000003</v>
      </c>
    </row>
    <row r="159" spans="1:29" x14ac:dyDescent="0.25">
      <c r="A159" s="20" t="s">
        <v>175</v>
      </c>
      <c r="B159" s="11">
        <v>370</v>
      </c>
      <c r="C159" s="12">
        <v>0</v>
      </c>
      <c r="D159" s="12">
        <v>403.8</v>
      </c>
      <c r="E159" s="12">
        <v>431.2</v>
      </c>
      <c r="F159" s="13">
        <v>1.0678553739474987</v>
      </c>
      <c r="G159" s="13">
        <v>1.0678553739474987</v>
      </c>
      <c r="H159" s="12">
        <v>431.2</v>
      </c>
      <c r="I159" s="10">
        <v>1.165</v>
      </c>
      <c r="J159" s="22"/>
      <c r="K159" s="14">
        <v>0.14099999999999999</v>
      </c>
      <c r="L159" s="22"/>
      <c r="M159" s="14">
        <v>0.85899999999999999</v>
      </c>
      <c r="N159" s="22"/>
      <c r="O159" s="15">
        <v>2618.8000000000002</v>
      </c>
      <c r="P159" s="15">
        <v>2618.8000000000002</v>
      </c>
      <c r="Q159" s="22"/>
      <c r="R159" s="22"/>
      <c r="S159" s="15">
        <v>2618.8000000000002</v>
      </c>
      <c r="T159" s="15">
        <v>2618.8000000000002</v>
      </c>
      <c r="U159" s="15">
        <v>2618.8000000000002</v>
      </c>
      <c r="V159" s="16">
        <v>0</v>
      </c>
      <c r="W159" s="16">
        <v>523.79999999999995</v>
      </c>
      <c r="X159" s="12">
        <v>2095</v>
      </c>
      <c r="Y159" s="16">
        <v>1847.7999999999997</v>
      </c>
      <c r="Z159" s="12">
        <v>0</v>
      </c>
      <c r="AA159" s="12">
        <v>2095</v>
      </c>
      <c r="AB159" s="12"/>
      <c r="AC159" s="12">
        <v>2095</v>
      </c>
    </row>
    <row r="160" spans="1:29" x14ac:dyDescent="0.25">
      <c r="A160" s="20" t="s">
        <v>176</v>
      </c>
      <c r="B160" s="11">
        <v>1170</v>
      </c>
      <c r="C160" s="12">
        <v>0</v>
      </c>
      <c r="D160" s="12">
        <v>3292.2</v>
      </c>
      <c r="E160" s="12">
        <v>3495.2</v>
      </c>
      <c r="F160" s="13">
        <v>1.0616608954498512</v>
      </c>
      <c r="G160" s="13">
        <v>1.0616608954498512</v>
      </c>
      <c r="H160" s="12">
        <v>3495.2</v>
      </c>
      <c r="I160" s="10">
        <v>2.9870000000000001</v>
      </c>
      <c r="J160" s="22"/>
      <c r="K160" s="14">
        <v>0.36299999999999999</v>
      </c>
      <c r="L160" s="22"/>
      <c r="M160" s="14">
        <v>0.63700000000000001</v>
      </c>
      <c r="N160" s="22"/>
      <c r="O160" s="15">
        <v>6140.9</v>
      </c>
      <c r="P160" s="15">
        <v>6140.9</v>
      </c>
      <c r="Q160" s="22"/>
      <c r="R160" s="22"/>
      <c r="S160" s="15">
        <v>6140.9</v>
      </c>
      <c r="T160" s="15">
        <v>6140.9</v>
      </c>
      <c r="U160" s="15">
        <v>6140.9</v>
      </c>
      <c r="V160" s="16">
        <v>0</v>
      </c>
      <c r="W160" s="16">
        <v>1228.2</v>
      </c>
      <c r="X160" s="12">
        <v>4912.7</v>
      </c>
      <c r="Y160" s="16">
        <v>4164.7</v>
      </c>
      <c r="Z160" s="12">
        <v>0</v>
      </c>
      <c r="AA160" s="12">
        <v>4912.7</v>
      </c>
      <c r="AB160" s="12"/>
      <c r="AC160" s="12">
        <v>4912.7</v>
      </c>
    </row>
    <row r="161" spans="1:29" x14ac:dyDescent="0.25">
      <c r="A161" s="20" t="s">
        <v>177</v>
      </c>
      <c r="B161" s="11">
        <v>1291</v>
      </c>
      <c r="C161" s="12">
        <v>0</v>
      </c>
      <c r="D161" s="12">
        <v>1826.7</v>
      </c>
      <c r="E161" s="12">
        <v>1952</v>
      </c>
      <c r="F161" s="13">
        <v>1.0685936388022117</v>
      </c>
      <c r="G161" s="13">
        <v>1.0685936388022117</v>
      </c>
      <c r="H161" s="12">
        <v>1952</v>
      </c>
      <c r="I161" s="10">
        <v>1.512</v>
      </c>
      <c r="J161" s="22"/>
      <c r="K161" s="14">
        <v>0.184</v>
      </c>
      <c r="L161" s="22"/>
      <c r="M161" s="14">
        <v>0.81599999999999995</v>
      </c>
      <c r="N161" s="22"/>
      <c r="O161" s="15">
        <v>8680</v>
      </c>
      <c r="P161" s="15">
        <v>8680</v>
      </c>
      <c r="Q161" s="22"/>
      <c r="R161" s="22"/>
      <c r="S161" s="15">
        <v>8680</v>
      </c>
      <c r="T161" s="15">
        <v>8680</v>
      </c>
      <c r="U161" s="15">
        <v>8680</v>
      </c>
      <c r="V161" s="16">
        <v>0</v>
      </c>
      <c r="W161" s="16">
        <v>1736</v>
      </c>
      <c r="X161" s="12">
        <v>6944</v>
      </c>
      <c r="Y161" s="16">
        <v>5773.4</v>
      </c>
      <c r="Z161" s="12">
        <v>0</v>
      </c>
      <c r="AA161" s="12">
        <v>6944</v>
      </c>
      <c r="AB161" s="12"/>
      <c r="AC161" s="12">
        <v>6944</v>
      </c>
    </row>
    <row r="162" spans="1:29" x14ac:dyDescent="0.25">
      <c r="A162" s="20" t="s">
        <v>178</v>
      </c>
      <c r="B162" s="11">
        <v>897</v>
      </c>
      <c r="C162" s="12">
        <v>0</v>
      </c>
      <c r="D162" s="12">
        <v>2125.3000000000002</v>
      </c>
      <c r="E162" s="12">
        <v>2231.6</v>
      </c>
      <c r="F162" s="13">
        <v>1.050016468263304</v>
      </c>
      <c r="G162" s="13">
        <v>1.050016468263304</v>
      </c>
      <c r="H162" s="12">
        <v>2231.6</v>
      </c>
      <c r="I162" s="10">
        <v>2.488</v>
      </c>
      <c r="J162" s="22"/>
      <c r="K162" s="14">
        <v>0.30199999999999999</v>
      </c>
      <c r="L162" s="22"/>
      <c r="M162" s="14">
        <v>0.69799999999999995</v>
      </c>
      <c r="N162" s="22"/>
      <c r="O162" s="15">
        <v>5158.8</v>
      </c>
      <c r="P162" s="15">
        <v>5158.8</v>
      </c>
      <c r="Q162" s="22"/>
      <c r="R162" s="22"/>
      <c r="S162" s="15">
        <v>5158.8</v>
      </c>
      <c r="T162" s="15">
        <v>5158.8</v>
      </c>
      <c r="U162" s="15">
        <v>5158.8</v>
      </c>
      <c r="V162" s="16">
        <v>0</v>
      </c>
      <c r="W162" s="16">
        <v>1031.8</v>
      </c>
      <c r="X162" s="12">
        <v>4127</v>
      </c>
      <c r="Y162" s="16">
        <v>3618.2999999999997</v>
      </c>
      <c r="Z162" s="12">
        <v>0</v>
      </c>
      <c r="AA162" s="12">
        <v>4127</v>
      </c>
      <c r="AB162" s="12"/>
      <c r="AC162" s="12">
        <v>4127</v>
      </c>
    </row>
    <row r="163" spans="1:29" x14ac:dyDescent="0.25">
      <c r="A163" s="20" t="s">
        <v>179</v>
      </c>
      <c r="B163" s="11">
        <v>1010</v>
      </c>
      <c r="C163" s="12">
        <v>0</v>
      </c>
      <c r="D163" s="12">
        <v>6245.6</v>
      </c>
      <c r="E163" s="12">
        <v>6634.7</v>
      </c>
      <c r="F163" s="13">
        <v>1.0622998591008068</v>
      </c>
      <c r="G163" s="13">
        <v>1.0622998591008068</v>
      </c>
      <c r="H163" s="12">
        <v>6634.7</v>
      </c>
      <c r="I163" s="10">
        <v>6.569</v>
      </c>
      <c r="J163" s="22"/>
      <c r="K163" s="14">
        <v>0.79700000000000004</v>
      </c>
      <c r="L163" s="22"/>
      <c r="M163" s="14">
        <v>0.20300000000000001</v>
      </c>
      <c r="N163" s="22"/>
      <c r="O163" s="15">
        <v>1689.4</v>
      </c>
      <c r="P163" s="15">
        <v>1689.4</v>
      </c>
      <c r="Q163" s="22"/>
      <c r="R163" s="22"/>
      <c r="S163" s="15">
        <v>1689.4</v>
      </c>
      <c r="T163" s="15">
        <v>1689.4</v>
      </c>
      <c r="U163" s="15">
        <v>1689.4</v>
      </c>
      <c r="V163" s="16">
        <v>0</v>
      </c>
      <c r="W163" s="16">
        <v>337.9</v>
      </c>
      <c r="X163" s="12">
        <v>1351.5</v>
      </c>
      <c r="Y163" s="16">
        <v>3308.4</v>
      </c>
      <c r="Z163" s="12">
        <v>1956.9</v>
      </c>
      <c r="AA163" s="12">
        <v>3308.4</v>
      </c>
      <c r="AB163" s="12"/>
      <c r="AC163" s="12">
        <v>3308.4</v>
      </c>
    </row>
    <row r="164" spans="1:29" x14ac:dyDescent="0.25">
      <c r="A164" s="20" t="s">
        <v>180</v>
      </c>
      <c r="B164" s="11">
        <v>831</v>
      </c>
      <c r="C164" s="12">
        <v>0</v>
      </c>
      <c r="D164" s="12">
        <v>911.4</v>
      </c>
      <c r="E164" s="12">
        <v>966.2</v>
      </c>
      <c r="F164" s="13">
        <v>1.0601272767171386</v>
      </c>
      <c r="G164" s="13">
        <v>1.0601272767171386</v>
      </c>
      <c r="H164" s="12">
        <v>966.2</v>
      </c>
      <c r="I164" s="10">
        <v>1.163</v>
      </c>
      <c r="J164" s="22"/>
      <c r="K164" s="14">
        <v>0.14099999999999999</v>
      </c>
      <c r="L164" s="22"/>
      <c r="M164" s="14">
        <v>0.85899999999999999</v>
      </c>
      <c r="N164" s="22"/>
      <c r="O164" s="15">
        <v>5881.6</v>
      </c>
      <c r="P164" s="15">
        <v>5881.6</v>
      </c>
      <c r="Q164" s="22"/>
      <c r="R164" s="22"/>
      <c r="S164" s="15">
        <v>5881.6</v>
      </c>
      <c r="T164" s="15">
        <v>5881.6</v>
      </c>
      <c r="U164" s="15">
        <v>5881.6</v>
      </c>
      <c r="V164" s="16">
        <v>0</v>
      </c>
      <c r="W164" s="16">
        <v>1176.3</v>
      </c>
      <c r="X164" s="12">
        <v>4705.3</v>
      </c>
      <c r="Y164" s="16">
        <v>2008.8999999999999</v>
      </c>
      <c r="Z164" s="12">
        <v>0</v>
      </c>
      <c r="AA164" s="12">
        <v>4705.3</v>
      </c>
      <c r="AB164" s="12"/>
      <c r="AC164" s="12">
        <v>4705.3</v>
      </c>
    </row>
    <row r="165" spans="1:29" x14ac:dyDescent="0.25">
      <c r="A165" s="20" t="s">
        <v>181</v>
      </c>
      <c r="B165" s="11">
        <v>2871</v>
      </c>
      <c r="C165" s="12">
        <v>0</v>
      </c>
      <c r="D165" s="12">
        <v>10154.299999999999</v>
      </c>
      <c r="E165" s="12">
        <v>10787.6</v>
      </c>
      <c r="F165" s="13">
        <v>1.0623676668997373</v>
      </c>
      <c r="G165" s="13">
        <v>1.0623676668997373</v>
      </c>
      <c r="H165" s="12">
        <v>10787.6</v>
      </c>
      <c r="I165" s="10">
        <v>3.7570000000000001</v>
      </c>
      <c r="J165" s="22"/>
      <c r="K165" s="14">
        <v>0.45600000000000002</v>
      </c>
      <c r="L165" s="22"/>
      <c r="M165" s="14">
        <v>0.54400000000000004</v>
      </c>
      <c r="N165" s="22"/>
      <c r="O165" s="15">
        <v>12868.7</v>
      </c>
      <c r="P165" s="15">
        <v>12868.7</v>
      </c>
      <c r="Q165" s="22"/>
      <c r="R165" s="22"/>
      <c r="S165" s="15">
        <v>12868.7</v>
      </c>
      <c r="T165" s="15">
        <v>12868.7</v>
      </c>
      <c r="U165" s="15">
        <v>12868.7</v>
      </c>
      <c r="V165" s="16">
        <v>0</v>
      </c>
      <c r="W165" s="16">
        <v>2573.6999999999998</v>
      </c>
      <c r="X165" s="12">
        <v>10295</v>
      </c>
      <c r="Y165" s="16">
        <v>8727.0999999999985</v>
      </c>
      <c r="Z165" s="12">
        <v>0</v>
      </c>
      <c r="AA165" s="12">
        <v>10295</v>
      </c>
      <c r="AB165" s="12"/>
      <c r="AC165" s="12">
        <v>10295</v>
      </c>
    </row>
    <row r="166" spans="1:29" x14ac:dyDescent="0.25">
      <c r="A166" s="20" t="s">
        <v>182</v>
      </c>
      <c r="B166" s="11">
        <v>804</v>
      </c>
      <c r="C166" s="12">
        <v>0</v>
      </c>
      <c r="D166" s="12">
        <v>1515.7</v>
      </c>
      <c r="E166" s="12">
        <v>1620.5</v>
      </c>
      <c r="F166" s="13">
        <v>1.0691429702447715</v>
      </c>
      <c r="G166" s="13">
        <v>1.0691429702447715</v>
      </c>
      <c r="H166" s="12">
        <v>1620.5</v>
      </c>
      <c r="I166" s="10">
        <v>2.016</v>
      </c>
      <c r="J166" s="22"/>
      <c r="K166" s="14">
        <v>0.245</v>
      </c>
      <c r="L166" s="22"/>
      <c r="M166" s="14">
        <v>0.755</v>
      </c>
      <c r="N166" s="22"/>
      <c r="O166" s="15">
        <v>5001.6000000000004</v>
      </c>
      <c r="P166" s="15">
        <v>5001.6000000000004</v>
      </c>
      <c r="Q166" s="22"/>
      <c r="R166" s="22"/>
      <c r="S166" s="15">
        <v>5001.6000000000004</v>
      </c>
      <c r="T166" s="15">
        <v>5001.6000000000004</v>
      </c>
      <c r="U166" s="15">
        <v>5001.6000000000004</v>
      </c>
      <c r="V166" s="16">
        <v>0</v>
      </c>
      <c r="W166" s="16">
        <v>1000.3</v>
      </c>
      <c r="X166" s="12">
        <v>4001.3</v>
      </c>
      <c r="Y166" s="16">
        <v>3574.2000000000003</v>
      </c>
      <c r="Z166" s="12">
        <v>0</v>
      </c>
      <c r="AA166" s="12">
        <v>4001.3</v>
      </c>
      <c r="AB166" s="12"/>
      <c r="AC166" s="12">
        <v>4001.3</v>
      </c>
    </row>
    <row r="167" spans="1:29" x14ac:dyDescent="0.25">
      <c r="A167" s="20" t="s">
        <v>183</v>
      </c>
      <c r="B167" s="11">
        <v>678</v>
      </c>
      <c r="C167" s="12">
        <v>0</v>
      </c>
      <c r="D167" s="12">
        <v>716.6</v>
      </c>
      <c r="E167" s="12">
        <v>754.5</v>
      </c>
      <c r="F167" s="13">
        <v>1.0528886408037956</v>
      </c>
      <c r="G167" s="13">
        <v>1.0528886408037956</v>
      </c>
      <c r="H167" s="12">
        <v>754.5</v>
      </c>
      <c r="I167" s="10">
        <v>1.113</v>
      </c>
      <c r="J167" s="22"/>
      <c r="K167" s="14">
        <v>0.13500000000000001</v>
      </c>
      <c r="L167" s="22"/>
      <c r="M167" s="14">
        <v>0.86499999999999999</v>
      </c>
      <c r="N167" s="22"/>
      <c r="O167" s="15">
        <v>4832.3</v>
      </c>
      <c r="P167" s="15">
        <v>4832.3</v>
      </c>
      <c r="Q167" s="22"/>
      <c r="R167" s="22"/>
      <c r="S167" s="15">
        <v>4832.3</v>
      </c>
      <c r="T167" s="15">
        <v>4832.3</v>
      </c>
      <c r="U167" s="15">
        <v>4832.3</v>
      </c>
      <c r="V167" s="16">
        <v>0</v>
      </c>
      <c r="W167" s="16">
        <v>966.5</v>
      </c>
      <c r="X167" s="12">
        <v>3865.8</v>
      </c>
      <c r="Y167" s="16">
        <v>3518.7</v>
      </c>
      <c r="Z167" s="12">
        <v>0</v>
      </c>
      <c r="AA167" s="12">
        <v>3865.8</v>
      </c>
      <c r="AB167" s="12"/>
      <c r="AC167" s="12">
        <v>3865.8</v>
      </c>
    </row>
    <row r="168" spans="1:29" x14ac:dyDescent="0.25">
      <c r="A168" s="20" t="s">
        <v>184</v>
      </c>
      <c r="B168" s="11">
        <v>470</v>
      </c>
      <c r="C168" s="12">
        <v>0</v>
      </c>
      <c r="D168" s="12">
        <v>930</v>
      </c>
      <c r="E168" s="12">
        <v>984.1</v>
      </c>
      <c r="F168" s="13">
        <v>1.0581720430107526</v>
      </c>
      <c r="G168" s="13">
        <v>1.0581720430107526</v>
      </c>
      <c r="H168" s="12">
        <v>984.1</v>
      </c>
      <c r="I168" s="10">
        <v>2.0939999999999999</v>
      </c>
      <c r="J168" s="22"/>
      <c r="K168" s="14">
        <v>0.254</v>
      </c>
      <c r="L168" s="22"/>
      <c r="M168" s="14">
        <v>0.746</v>
      </c>
      <c r="N168" s="22"/>
      <c r="O168" s="15">
        <v>2889</v>
      </c>
      <c r="P168" s="15">
        <v>2889</v>
      </c>
      <c r="Q168" s="22"/>
      <c r="R168" s="22"/>
      <c r="S168" s="15">
        <v>2889</v>
      </c>
      <c r="T168" s="15">
        <v>2889</v>
      </c>
      <c r="U168" s="15">
        <v>2889</v>
      </c>
      <c r="V168" s="16">
        <v>0</v>
      </c>
      <c r="W168" s="16">
        <v>577.79999999999995</v>
      </c>
      <c r="X168" s="12">
        <v>2311.1999999999998</v>
      </c>
      <c r="Y168" s="16">
        <v>2108.1</v>
      </c>
      <c r="Z168" s="12">
        <v>0</v>
      </c>
      <c r="AA168" s="12">
        <v>2311.1999999999998</v>
      </c>
      <c r="AB168" s="12"/>
      <c r="AC168" s="12">
        <v>2311.1999999999998</v>
      </c>
    </row>
    <row r="169" spans="1:29" x14ac:dyDescent="0.25">
      <c r="A169" s="10" t="s">
        <v>48</v>
      </c>
      <c r="B169" s="11">
        <v>27023</v>
      </c>
      <c r="C169" s="12">
        <v>5330</v>
      </c>
      <c r="D169" s="12">
        <v>207440.2</v>
      </c>
      <c r="E169" s="12">
        <v>221913.3</v>
      </c>
      <c r="F169" s="13">
        <v>1.0697699867238846</v>
      </c>
      <c r="G169" s="13">
        <v>1.0697699867238846</v>
      </c>
      <c r="H169" s="12">
        <v>221913.3</v>
      </c>
      <c r="I169" s="10">
        <v>8.2119999999999997</v>
      </c>
      <c r="J169" s="17">
        <v>0.49099999999999999</v>
      </c>
      <c r="K169" s="22"/>
      <c r="L169" s="17">
        <v>0.45500000000000002</v>
      </c>
      <c r="M169" s="14"/>
      <c r="N169" s="18">
        <v>205688.3</v>
      </c>
      <c r="O169" s="22"/>
      <c r="P169" s="15">
        <v>205688.3</v>
      </c>
      <c r="Q169" s="10">
        <v>4.2999999999999997E-2</v>
      </c>
      <c r="R169" s="19">
        <v>214532.9</v>
      </c>
      <c r="S169" s="22"/>
      <c r="T169" s="15">
        <v>214532.9</v>
      </c>
      <c r="U169" s="15">
        <v>214532.9</v>
      </c>
      <c r="V169" s="16">
        <v>107266.5</v>
      </c>
      <c r="W169" s="16">
        <v>21453.3</v>
      </c>
      <c r="X169" s="12">
        <v>85813.099999999991</v>
      </c>
      <c r="Y169" s="16">
        <v>193811.5</v>
      </c>
      <c r="Z169" s="12">
        <v>731.90000000002328</v>
      </c>
      <c r="AA169" s="12">
        <v>86545.000000000015</v>
      </c>
      <c r="AB169" s="12">
        <v>86545.000000000015</v>
      </c>
      <c r="AC169" s="12"/>
    </row>
    <row r="170" spans="1:29" x14ac:dyDescent="0.25">
      <c r="A170" s="17" t="s">
        <v>185</v>
      </c>
      <c r="B170" s="28">
        <v>52984</v>
      </c>
      <c r="C170" s="18">
        <v>8817</v>
      </c>
      <c r="D170" s="18">
        <v>519936.19999999995</v>
      </c>
      <c r="E170" s="18">
        <v>558028.5</v>
      </c>
      <c r="F170" s="18"/>
      <c r="G170" s="18"/>
      <c r="H170" s="18">
        <v>557928</v>
      </c>
      <c r="I170" s="10"/>
      <c r="J170" s="22"/>
      <c r="K170" s="22"/>
      <c r="L170" s="22"/>
      <c r="M170" s="14"/>
      <c r="N170" s="18">
        <v>443179.2</v>
      </c>
      <c r="O170" s="18">
        <v>273731.90000000002</v>
      </c>
      <c r="P170" s="18">
        <v>716911.10000000009</v>
      </c>
      <c r="Q170" s="18"/>
      <c r="R170" s="18">
        <v>443179.2</v>
      </c>
      <c r="S170" s="18">
        <v>273731.90000000002</v>
      </c>
      <c r="T170" s="18">
        <v>716911.10000000009</v>
      </c>
      <c r="U170" s="18">
        <v>716911.10000000009</v>
      </c>
      <c r="V170" s="18">
        <v>310225.40000000002</v>
      </c>
      <c r="W170" s="18">
        <v>81336.999999999985</v>
      </c>
      <c r="X170" s="18">
        <v>325348.69999999995</v>
      </c>
      <c r="Y170" s="18">
        <v>590516.89999999991</v>
      </c>
      <c r="Z170" s="18">
        <v>178.40000000000043</v>
      </c>
      <c r="AA170" s="18">
        <v>325527.09999999992</v>
      </c>
      <c r="AB170" s="18">
        <v>106362.99999999999</v>
      </c>
      <c r="AC170" s="18">
        <v>219164.09999999995</v>
      </c>
    </row>
    <row r="171" spans="1:29" x14ac:dyDescent="0.25">
      <c r="A171" s="23" t="s">
        <v>186</v>
      </c>
      <c r="B171" s="11">
        <v>41123</v>
      </c>
      <c r="C171" s="12">
        <v>0</v>
      </c>
      <c r="D171" s="12">
        <v>129450.4</v>
      </c>
      <c r="E171" s="12">
        <v>138969.4</v>
      </c>
      <c r="F171" s="13">
        <v>1.0735339558626316</v>
      </c>
      <c r="G171" s="13">
        <v>1.0735339558626316</v>
      </c>
      <c r="H171" s="12">
        <v>138969.4</v>
      </c>
      <c r="I171" s="10">
        <v>3.379</v>
      </c>
      <c r="J171" s="22"/>
      <c r="K171" s="14">
        <v>0.41</v>
      </c>
      <c r="L171" s="22"/>
      <c r="M171" s="14">
        <v>0.59</v>
      </c>
      <c r="N171" s="22"/>
      <c r="O171" s="15">
        <v>199912.8</v>
      </c>
      <c r="P171" s="15">
        <v>199912.8</v>
      </c>
      <c r="Q171" s="22"/>
      <c r="R171" s="22"/>
      <c r="S171" s="15">
        <v>199912.8</v>
      </c>
      <c r="T171" s="15">
        <v>199912.8</v>
      </c>
      <c r="U171" s="15">
        <v>199912.8</v>
      </c>
      <c r="V171" s="16">
        <v>0</v>
      </c>
      <c r="W171" s="16">
        <v>39982.6</v>
      </c>
      <c r="X171" s="12">
        <v>159930.19999999998</v>
      </c>
      <c r="Y171" s="16">
        <v>144435.9</v>
      </c>
      <c r="Z171" s="12">
        <v>0</v>
      </c>
      <c r="AA171" s="12">
        <v>159930.19999999998</v>
      </c>
      <c r="AB171" s="12"/>
      <c r="AC171" s="12">
        <v>159930.19999999998</v>
      </c>
    </row>
    <row r="172" spans="1:29" x14ac:dyDescent="0.25">
      <c r="A172" s="20" t="s">
        <v>187</v>
      </c>
      <c r="B172" s="11">
        <v>1653</v>
      </c>
      <c r="C172" s="12">
        <v>0</v>
      </c>
      <c r="D172" s="12">
        <v>2302.4</v>
      </c>
      <c r="E172" s="12">
        <v>2444.9</v>
      </c>
      <c r="F172" s="13">
        <v>1.0618919388464212</v>
      </c>
      <c r="G172" s="13">
        <v>1.0618919388464212</v>
      </c>
      <c r="H172" s="12">
        <v>2444.9</v>
      </c>
      <c r="I172" s="10">
        <v>1.4790000000000001</v>
      </c>
      <c r="J172" s="22"/>
      <c r="K172" s="14">
        <v>0.17899999999999999</v>
      </c>
      <c r="L172" s="22"/>
      <c r="M172" s="14">
        <v>0.82099999999999995</v>
      </c>
      <c r="N172" s="22"/>
      <c r="O172" s="15">
        <v>11182</v>
      </c>
      <c r="P172" s="15">
        <v>11182</v>
      </c>
      <c r="Q172" s="22"/>
      <c r="R172" s="22"/>
      <c r="S172" s="15">
        <v>11182</v>
      </c>
      <c r="T172" s="15">
        <v>11182</v>
      </c>
      <c r="U172" s="15">
        <v>11182</v>
      </c>
      <c r="V172" s="16">
        <v>0</v>
      </c>
      <c r="W172" s="16">
        <v>2236.4</v>
      </c>
      <c r="X172" s="12">
        <v>8945.6</v>
      </c>
      <c r="Y172" s="16">
        <v>7578</v>
      </c>
      <c r="Z172" s="12">
        <v>0</v>
      </c>
      <c r="AA172" s="12">
        <v>8945.6</v>
      </c>
      <c r="AB172" s="12"/>
      <c r="AC172" s="12">
        <v>8945.6</v>
      </c>
    </row>
    <row r="173" spans="1:29" x14ac:dyDescent="0.25">
      <c r="A173" s="20" t="s">
        <v>188</v>
      </c>
      <c r="B173" s="11">
        <v>190</v>
      </c>
      <c r="C173" s="12">
        <v>0</v>
      </c>
      <c r="D173" s="12">
        <v>455.7</v>
      </c>
      <c r="E173" s="12">
        <v>489.1</v>
      </c>
      <c r="F173" s="13">
        <v>1.0732938336624973</v>
      </c>
      <c r="G173" s="13">
        <v>1.0732938336624973</v>
      </c>
      <c r="H173" s="12">
        <v>489.1</v>
      </c>
      <c r="I173" s="10">
        <v>2.5739999999999998</v>
      </c>
      <c r="J173" s="22"/>
      <c r="K173" s="14">
        <v>0.312</v>
      </c>
      <c r="L173" s="22"/>
      <c r="M173" s="14">
        <v>0.68799999999999994</v>
      </c>
      <c r="N173" s="22"/>
      <c r="O173" s="15">
        <v>1077.0999999999999</v>
      </c>
      <c r="P173" s="15">
        <v>1077.0999999999999</v>
      </c>
      <c r="Q173" s="22"/>
      <c r="R173" s="22"/>
      <c r="S173" s="15">
        <v>1077.0999999999999</v>
      </c>
      <c r="T173" s="15">
        <v>1077.0999999999999</v>
      </c>
      <c r="U173" s="15">
        <v>1077.0999999999999</v>
      </c>
      <c r="V173" s="16">
        <v>0</v>
      </c>
      <c r="W173" s="16">
        <v>215.4</v>
      </c>
      <c r="X173" s="12">
        <v>861.69999999999993</v>
      </c>
      <c r="Y173" s="16">
        <v>867.3</v>
      </c>
      <c r="Z173" s="12">
        <v>5.6000000000000227</v>
      </c>
      <c r="AA173" s="12">
        <v>867.3</v>
      </c>
      <c r="AB173" s="12"/>
      <c r="AC173" s="12">
        <v>867.3</v>
      </c>
    </row>
    <row r="174" spans="1:29" x14ac:dyDescent="0.25">
      <c r="A174" s="20" t="s">
        <v>189</v>
      </c>
      <c r="B174" s="11">
        <v>714</v>
      </c>
      <c r="C174" s="12">
        <v>0</v>
      </c>
      <c r="D174" s="12">
        <v>664.7</v>
      </c>
      <c r="E174" s="12">
        <v>716.2</v>
      </c>
      <c r="F174" s="13">
        <v>1.0774785617571836</v>
      </c>
      <c r="G174" s="13">
        <v>1.0740702604346084</v>
      </c>
      <c r="H174" s="12">
        <v>713.9</v>
      </c>
      <c r="I174" s="10">
        <v>1</v>
      </c>
      <c r="J174" s="22"/>
      <c r="K174" s="14">
        <v>0.121</v>
      </c>
      <c r="L174" s="22"/>
      <c r="M174" s="14">
        <v>0.879</v>
      </c>
      <c r="N174" s="22"/>
      <c r="O174" s="15">
        <v>5171.2</v>
      </c>
      <c r="P174" s="15">
        <v>5171.2</v>
      </c>
      <c r="Q174" s="22"/>
      <c r="R174" s="22"/>
      <c r="S174" s="15">
        <v>5171.2</v>
      </c>
      <c r="T174" s="15">
        <v>5171.2</v>
      </c>
      <c r="U174" s="15">
        <v>5171.2</v>
      </c>
      <c r="V174" s="16">
        <v>0</v>
      </c>
      <c r="W174" s="16">
        <v>1034.2</v>
      </c>
      <c r="X174" s="12">
        <v>4137</v>
      </c>
      <c r="Y174" s="16">
        <v>3555.8</v>
      </c>
      <c r="Z174" s="12">
        <v>0</v>
      </c>
      <c r="AA174" s="12">
        <v>4137</v>
      </c>
      <c r="AB174" s="12"/>
      <c r="AC174" s="12">
        <v>4137</v>
      </c>
    </row>
    <row r="175" spans="1:29" x14ac:dyDescent="0.25">
      <c r="A175" s="20" t="s">
        <v>190</v>
      </c>
      <c r="B175" s="11">
        <v>323</v>
      </c>
      <c r="C175" s="12">
        <v>0</v>
      </c>
      <c r="D175" s="12">
        <v>397.3</v>
      </c>
      <c r="E175" s="12">
        <v>422.4</v>
      </c>
      <c r="F175" s="13">
        <v>1.0631764409765918</v>
      </c>
      <c r="G175" s="13">
        <v>1.0631764409765918</v>
      </c>
      <c r="H175" s="12">
        <v>422.4</v>
      </c>
      <c r="I175" s="10">
        <v>1.3080000000000001</v>
      </c>
      <c r="J175" s="22"/>
      <c r="K175" s="14">
        <v>0.159</v>
      </c>
      <c r="L175" s="22"/>
      <c r="M175" s="14">
        <v>0.84099999999999997</v>
      </c>
      <c r="N175" s="22"/>
      <c r="O175" s="15">
        <v>2238.1999999999998</v>
      </c>
      <c r="P175" s="15">
        <v>2238.1999999999998</v>
      </c>
      <c r="Q175" s="22"/>
      <c r="R175" s="22"/>
      <c r="S175" s="15">
        <v>2238.1999999999998</v>
      </c>
      <c r="T175" s="15">
        <v>2238.1999999999998</v>
      </c>
      <c r="U175" s="15">
        <v>2238.1999999999998</v>
      </c>
      <c r="V175" s="16">
        <v>0</v>
      </c>
      <c r="W175" s="16">
        <v>447.6</v>
      </c>
      <c r="X175" s="12">
        <v>1790.6</v>
      </c>
      <c r="Y175" s="16">
        <v>1615.3</v>
      </c>
      <c r="Z175" s="12">
        <v>0</v>
      </c>
      <c r="AA175" s="12">
        <v>1790.6</v>
      </c>
      <c r="AB175" s="12"/>
      <c r="AC175" s="12">
        <v>1790.6</v>
      </c>
    </row>
    <row r="176" spans="1:29" x14ac:dyDescent="0.25">
      <c r="A176" s="20" t="s">
        <v>191</v>
      </c>
      <c r="B176" s="11">
        <v>243</v>
      </c>
      <c r="C176" s="12">
        <v>0</v>
      </c>
      <c r="D176" s="12">
        <v>152.4</v>
      </c>
      <c r="E176" s="12">
        <v>162.5</v>
      </c>
      <c r="F176" s="13">
        <v>1.0662729658792651</v>
      </c>
      <c r="G176" s="13">
        <v>1.0662729658792651</v>
      </c>
      <c r="H176" s="12">
        <v>162.5</v>
      </c>
      <c r="I176" s="10">
        <v>0.66900000000000004</v>
      </c>
      <c r="J176" s="22"/>
      <c r="K176" s="14">
        <v>8.1000000000000003E-2</v>
      </c>
      <c r="L176" s="22"/>
      <c r="M176" s="14">
        <v>0.91900000000000004</v>
      </c>
      <c r="N176" s="22"/>
      <c r="O176" s="15">
        <v>1840</v>
      </c>
      <c r="P176" s="15">
        <v>1840</v>
      </c>
      <c r="Q176" s="22"/>
      <c r="R176" s="22"/>
      <c r="S176" s="15">
        <v>1840</v>
      </c>
      <c r="T176" s="15">
        <v>1840</v>
      </c>
      <c r="U176" s="15">
        <v>1840</v>
      </c>
      <c r="V176" s="16">
        <v>0</v>
      </c>
      <c r="W176" s="16">
        <v>368</v>
      </c>
      <c r="X176" s="12">
        <v>1472</v>
      </c>
      <c r="Y176" s="16">
        <v>1257.4000000000001</v>
      </c>
      <c r="Z176" s="12">
        <v>0</v>
      </c>
      <c r="AA176" s="12">
        <v>1472</v>
      </c>
      <c r="AB176" s="12"/>
      <c r="AC176" s="12">
        <v>1472</v>
      </c>
    </row>
    <row r="177" spans="1:29" x14ac:dyDescent="0.25">
      <c r="A177" s="20" t="s">
        <v>192</v>
      </c>
      <c r="B177" s="11">
        <v>988</v>
      </c>
      <c r="C177" s="12">
        <v>0</v>
      </c>
      <c r="D177" s="12">
        <v>2179.1999999999998</v>
      </c>
      <c r="E177" s="12">
        <v>2294.9</v>
      </c>
      <c r="F177" s="13">
        <v>1.0530928781204112</v>
      </c>
      <c r="G177" s="13">
        <v>1.0530928781204112</v>
      </c>
      <c r="H177" s="12">
        <v>2294.9</v>
      </c>
      <c r="I177" s="10">
        <v>2.323</v>
      </c>
      <c r="J177" s="22"/>
      <c r="K177" s="14">
        <v>0.28199999999999997</v>
      </c>
      <c r="L177" s="22"/>
      <c r="M177" s="14">
        <v>0.71799999999999997</v>
      </c>
      <c r="N177" s="22"/>
      <c r="O177" s="15">
        <v>5845</v>
      </c>
      <c r="P177" s="15">
        <v>5845</v>
      </c>
      <c r="Q177" s="22"/>
      <c r="R177" s="22"/>
      <c r="S177" s="15">
        <v>5845</v>
      </c>
      <c r="T177" s="15">
        <v>5845</v>
      </c>
      <c r="U177" s="15">
        <v>5845</v>
      </c>
      <c r="V177" s="16">
        <v>0</v>
      </c>
      <c r="W177" s="16">
        <v>1169</v>
      </c>
      <c r="X177" s="12">
        <v>4676</v>
      </c>
      <c r="Y177" s="16">
        <v>4577.7000000000007</v>
      </c>
      <c r="Z177" s="12">
        <v>0</v>
      </c>
      <c r="AA177" s="12">
        <v>4676</v>
      </c>
      <c r="AB177" s="12"/>
      <c r="AC177" s="12">
        <v>4676</v>
      </c>
    </row>
    <row r="178" spans="1:29" x14ac:dyDescent="0.25">
      <c r="A178" s="20" t="s">
        <v>193</v>
      </c>
      <c r="B178" s="11">
        <v>793</v>
      </c>
      <c r="C178" s="12">
        <v>0</v>
      </c>
      <c r="D178" s="12">
        <v>1254.5999999999999</v>
      </c>
      <c r="E178" s="12">
        <v>1331.3</v>
      </c>
      <c r="F178" s="13">
        <v>1.061135023114937</v>
      </c>
      <c r="G178" s="13">
        <v>1.061135023114937</v>
      </c>
      <c r="H178" s="12">
        <v>1331.3</v>
      </c>
      <c r="I178" s="10">
        <v>1.679</v>
      </c>
      <c r="J178" s="22"/>
      <c r="K178" s="14">
        <v>0.20399999999999999</v>
      </c>
      <c r="L178" s="22"/>
      <c r="M178" s="14">
        <v>0.79600000000000004</v>
      </c>
      <c r="N178" s="22"/>
      <c r="O178" s="15">
        <v>5201</v>
      </c>
      <c r="P178" s="15">
        <v>5201</v>
      </c>
      <c r="Q178" s="22"/>
      <c r="R178" s="22"/>
      <c r="S178" s="15">
        <v>5201</v>
      </c>
      <c r="T178" s="15">
        <v>5201</v>
      </c>
      <c r="U178" s="15">
        <v>5201</v>
      </c>
      <c r="V178" s="16">
        <v>0</v>
      </c>
      <c r="W178" s="16">
        <v>1040.2</v>
      </c>
      <c r="X178" s="12">
        <v>4160.8</v>
      </c>
      <c r="Y178" s="16">
        <v>3733.3</v>
      </c>
      <c r="Z178" s="12">
        <v>0</v>
      </c>
      <c r="AA178" s="12">
        <v>4160.8</v>
      </c>
      <c r="AB178" s="12"/>
      <c r="AC178" s="12">
        <v>4160.8</v>
      </c>
    </row>
    <row r="179" spans="1:29" x14ac:dyDescent="0.25">
      <c r="A179" s="20" t="s">
        <v>194</v>
      </c>
      <c r="B179" s="11">
        <v>354</v>
      </c>
      <c r="C179" s="12">
        <v>0</v>
      </c>
      <c r="D179" s="12">
        <v>480.2</v>
      </c>
      <c r="E179" s="12">
        <v>510.6</v>
      </c>
      <c r="F179" s="13">
        <v>1.0633069554352355</v>
      </c>
      <c r="G179" s="13">
        <v>1.0633069554352355</v>
      </c>
      <c r="H179" s="12">
        <v>510.6</v>
      </c>
      <c r="I179" s="10">
        <v>1.4419999999999999</v>
      </c>
      <c r="J179" s="22"/>
      <c r="K179" s="14">
        <v>0.17499999999999999</v>
      </c>
      <c r="L179" s="22"/>
      <c r="M179" s="14">
        <v>0.82499999999999996</v>
      </c>
      <c r="N179" s="22"/>
      <c r="O179" s="15">
        <v>2406.4</v>
      </c>
      <c r="P179" s="15">
        <v>2406.4</v>
      </c>
      <c r="Q179" s="22"/>
      <c r="R179" s="22"/>
      <c r="S179" s="15">
        <v>2406.4</v>
      </c>
      <c r="T179" s="15">
        <v>2406.4</v>
      </c>
      <c r="U179" s="15">
        <v>2406.4</v>
      </c>
      <c r="V179" s="16">
        <v>0</v>
      </c>
      <c r="W179" s="16">
        <v>481.3</v>
      </c>
      <c r="X179" s="12">
        <v>1925.1000000000001</v>
      </c>
      <c r="Y179" s="16">
        <v>1549.5</v>
      </c>
      <c r="Z179" s="12">
        <v>0</v>
      </c>
      <c r="AA179" s="12">
        <v>1925.1000000000001</v>
      </c>
      <c r="AB179" s="12"/>
      <c r="AC179" s="12">
        <v>1925.1000000000001</v>
      </c>
    </row>
    <row r="180" spans="1:29" x14ac:dyDescent="0.25">
      <c r="A180" s="20" t="s">
        <v>195</v>
      </c>
      <c r="B180" s="11">
        <v>469</v>
      </c>
      <c r="C180" s="12">
        <v>0</v>
      </c>
      <c r="D180" s="12">
        <v>441.7</v>
      </c>
      <c r="E180" s="12">
        <v>470</v>
      </c>
      <c r="F180" s="13">
        <v>1.0640706361784016</v>
      </c>
      <c r="G180" s="13">
        <v>1.0640706361784016</v>
      </c>
      <c r="H180" s="12">
        <v>470</v>
      </c>
      <c r="I180" s="10">
        <v>1.002</v>
      </c>
      <c r="J180" s="22"/>
      <c r="K180" s="14">
        <v>0.122</v>
      </c>
      <c r="L180" s="22"/>
      <c r="M180" s="14">
        <v>0.878</v>
      </c>
      <c r="N180" s="22"/>
      <c r="O180" s="15">
        <v>3392.9</v>
      </c>
      <c r="P180" s="15">
        <v>3392.9</v>
      </c>
      <c r="Q180" s="22"/>
      <c r="R180" s="22"/>
      <c r="S180" s="15">
        <v>3392.9</v>
      </c>
      <c r="T180" s="15">
        <v>3392.9</v>
      </c>
      <c r="U180" s="15">
        <v>3392.9</v>
      </c>
      <c r="V180" s="16">
        <v>0</v>
      </c>
      <c r="W180" s="16">
        <v>678.6</v>
      </c>
      <c r="X180" s="12">
        <v>2714.3</v>
      </c>
      <c r="Y180" s="16">
        <v>2502.1</v>
      </c>
      <c r="Z180" s="12">
        <v>0</v>
      </c>
      <c r="AA180" s="12">
        <v>2714.3</v>
      </c>
      <c r="AB180" s="12"/>
      <c r="AC180" s="12">
        <v>2714.3</v>
      </c>
    </row>
    <row r="181" spans="1:29" x14ac:dyDescent="0.25">
      <c r="A181" s="20" t="s">
        <v>196</v>
      </c>
      <c r="B181" s="11">
        <v>368</v>
      </c>
      <c r="C181" s="12">
        <v>0</v>
      </c>
      <c r="D181" s="12">
        <v>816.9</v>
      </c>
      <c r="E181" s="12">
        <v>863.7</v>
      </c>
      <c r="F181" s="13">
        <v>1.0572897539478516</v>
      </c>
      <c r="G181" s="13">
        <v>1.0572897539478516</v>
      </c>
      <c r="H181" s="12">
        <v>863.7</v>
      </c>
      <c r="I181" s="10">
        <v>2.347</v>
      </c>
      <c r="J181" s="22"/>
      <c r="K181" s="14">
        <v>0.28499999999999998</v>
      </c>
      <c r="L181" s="22"/>
      <c r="M181" s="14">
        <v>0.71499999999999997</v>
      </c>
      <c r="N181" s="22"/>
      <c r="O181" s="15">
        <v>2168</v>
      </c>
      <c r="P181" s="15">
        <v>2168</v>
      </c>
      <c r="Q181" s="22"/>
      <c r="R181" s="22"/>
      <c r="S181" s="15">
        <v>2168</v>
      </c>
      <c r="T181" s="15">
        <v>2168</v>
      </c>
      <c r="U181" s="15">
        <v>2168</v>
      </c>
      <c r="V181" s="16">
        <v>0</v>
      </c>
      <c r="W181" s="16">
        <v>433.6</v>
      </c>
      <c r="X181" s="12">
        <v>1734.4</v>
      </c>
      <c r="Y181" s="16">
        <v>1852.6000000000001</v>
      </c>
      <c r="Z181" s="12">
        <v>118.20000000000005</v>
      </c>
      <c r="AA181" s="12">
        <v>1852.6000000000001</v>
      </c>
      <c r="AB181" s="12"/>
      <c r="AC181" s="12">
        <v>1852.6000000000001</v>
      </c>
    </row>
    <row r="182" spans="1:29" x14ac:dyDescent="0.25">
      <c r="A182" s="20" t="s">
        <v>197</v>
      </c>
      <c r="B182" s="11">
        <v>138</v>
      </c>
      <c r="C182" s="12">
        <v>0</v>
      </c>
      <c r="D182" s="12">
        <v>213.9</v>
      </c>
      <c r="E182" s="12">
        <v>228.3</v>
      </c>
      <c r="F182" s="13">
        <v>1.0673211781206171</v>
      </c>
      <c r="G182" s="13">
        <v>1.0673211781206171</v>
      </c>
      <c r="H182" s="12">
        <v>228.3</v>
      </c>
      <c r="I182" s="10">
        <v>1.6539999999999999</v>
      </c>
      <c r="J182" s="22"/>
      <c r="K182" s="14">
        <v>0.20100000000000001</v>
      </c>
      <c r="L182" s="22"/>
      <c r="M182" s="14">
        <v>0.79900000000000004</v>
      </c>
      <c r="N182" s="22"/>
      <c r="O182" s="15">
        <v>908.5</v>
      </c>
      <c r="P182" s="15">
        <v>908.5</v>
      </c>
      <c r="Q182" s="22"/>
      <c r="R182" s="22"/>
      <c r="S182" s="15">
        <v>908.5</v>
      </c>
      <c r="T182" s="15">
        <v>908.5</v>
      </c>
      <c r="U182" s="15">
        <v>908.5</v>
      </c>
      <c r="V182" s="16">
        <v>0</v>
      </c>
      <c r="W182" s="16">
        <v>181.7</v>
      </c>
      <c r="X182" s="12">
        <v>726.8</v>
      </c>
      <c r="Y182" s="16">
        <v>650.4</v>
      </c>
      <c r="Z182" s="12">
        <v>0</v>
      </c>
      <c r="AA182" s="12">
        <v>726.8</v>
      </c>
      <c r="AB182" s="12"/>
      <c r="AC182" s="12">
        <v>726.8</v>
      </c>
    </row>
    <row r="183" spans="1:29" x14ac:dyDescent="0.25">
      <c r="A183" s="20" t="s">
        <v>198</v>
      </c>
      <c r="B183" s="11">
        <v>467</v>
      </c>
      <c r="C183" s="12">
        <v>0</v>
      </c>
      <c r="D183" s="12">
        <v>430.5</v>
      </c>
      <c r="E183" s="12">
        <v>461.8</v>
      </c>
      <c r="F183" s="13">
        <v>1.0727061556329849</v>
      </c>
      <c r="G183" s="13">
        <v>1.0727061556329849</v>
      </c>
      <c r="H183" s="12">
        <v>461.8</v>
      </c>
      <c r="I183" s="10">
        <v>0.98899999999999999</v>
      </c>
      <c r="J183" s="22"/>
      <c r="K183" s="14">
        <v>0.12</v>
      </c>
      <c r="L183" s="22"/>
      <c r="M183" s="14">
        <v>0.88</v>
      </c>
      <c r="N183" s="22"/>
      <c r="O183" s="15">
        <v>3386.1</v>
      </c>
      <c r="P183" s="15">
        <v>3386.1</v>
      </c>
      <c r="Q183" s="22"/>
      <c r="R183" s="22"/>
      <c r="S183" s="15">
        <v>3386.1</v>
      </c>
      <c r="T183" s="15">
        <v>3386.1</v>
      </c>
      <c r="U183" s="15">
        <v>3386.1</v>
      </c>
      <c r="V183" s="16">
        <v>0</v>
      </c>
      <c r="W183" s="16">
        <v>677.2</v>
      </c>
      <c r="X183" s="12">
        <v>2708.8999999999996</v>
      </c>
      <c r="Y183" s="16">
        <v>2417.7999999999997</v>
      </c>
      <c r="Z183" s="12">
        <v>0</v>
      </c>
      <c r="AA183" s="12">
        <v>2708.8999999999996</v>
      </c>
      <c r="AB183" s="12"/>
      <c r="AC183" s="12">
        <v>2708.8999999999996</v>
      </c>
    </row>
    <row r="184" spans="1:29" x14ac:dyDescent="0.25">
      <c r="A184" s="20" t="s">
        <v>179</v>
      </c>
      <c r="B184" s="11">
        <v>2147</v>
      </c>
      <c r="C184" s="12">
        <v>0</v>
      </c>
      <c r="D184" s="12">
        <v>7252.1</v>
      </c>
      <c r="E184" s="12">
        <v>7540.4</v>
      </c>
      <c r="F184" s="13">
        <v>1.039754002288992</v>
      </c>
      <c r="G184" s="13">
        <v>1.039754002288992</v>
      </c>
      <c r="H184" s="12">
        <v>7540.4</v>
      </c>
      <c r="I184" s="10">
        <v>3.512</v>
      </c>
      <c r="J184" s="22"/>
      <c r="K184" s="14">
        <v>0.42599999999999999</v>
      </c>
      <c r="L184" s="22"/>
      <c r="M184" s="14">
        <v>0.57399999999999995</v>
      </c>
      <c r="N184" s="22"/>
      <c r="O184" s="15">
        <v>10154.200000000001</v>
      </c>
      <c r="P184" s="15">
        <v>10154.200000000001</v>
      </c>
      <c r="Q184" s="22"/>
      <c r="R184" s="22"/>
      <c r="S184" s="15">
        <v>10154.200000000001</v>
      </c>
      <c r="T184" s="15">
        <v>10154.200000000001</v>
      </c>
      <c r="U184" s="15">
        <v>10154.200000000001</v>
      </c>
      <c r="V184" s="16">
        <v>0</v>
      </c>
      <c r="W184" s="16">
        <v>2030.8</v>
      </c>
      <c r="X184" s="12">
        <v>8123.4000000000005</v>
      </c>
      <c r="Y184" s="16">
        <v>6953.8000000000011</v>
      </c>
      <c r="Z184" s="12">
        <v>0</v>
      </c>
      <c r="AA184" s="12">
        <v>8123.4000000000005</v>
      </c>
      <c r="AB184" s="12"/>
      <c r="AC184" s="12">
        <v>8123.4000000000005</v>
      </c>
    </row>
    <row r="185" spans="1:29" x14ac:dyDescent="0.25">
      <c r="A185" s="20" t="s">
        <v>199</v>
      </c>
      <c r="B185" s="11">
        <v>503</v>
      </c>
      <c r="C185" s="12">
        <v>0</v>
      </c>
      <c r="D185" s="12">
        <v>1648.3</v>
      </c>
      <c r="E185" s="12">
        <v>1745.6</v>
      </c>
      <c r="F185" s="13">
        <v>1.0590305162895104</v>
      </c>
      <c r="G185" s="13">
        <v>1.0590305162895104</v>
      </c>
      <c r="H185" s="12">
        <v>1745.6</v>
      </c>
      <c r="I185" s="10">
        <v>3.47</v>
      </c>
      <c r="J185" s="22"/>
      <c r="K185" s="14">
        <v>0.42099999999999999</v>
      </c>
      <c r="L185" s="22"/>
      <c r="M185" s="14">
        <v>0.57899999999999996</v>
      </c>
      <c r="N185" s="22"/>
      <c r="O185" s="15">
        <v>2399.6999999999998</v>
      </c>
      <c r="P185" s="15">
        <v>2399.6999999999998</v>
      </c>
      <c r="Q185" s="22"/>
      <c r="R185" s="22"/>
      <c r="S185" s="15">
        <v>2399.6999999999998</v>
      </c>
      <c r="T185" s="15">
        <v>2399.6999999999998</v>
      </c>
      <c r="U185" s="15">
        <v>2399.6999999999998</v>
      </c>
      <c r="V185" s="16">
        <v>0</v>
      </c>
      <c r="W185" s="16">
        <v>479.9</v>
      </c>
      <c r="X185" s="12">
        <v>1919.7999999999997</v>
      </c>
      <c r="Y185" s="16">
        <v>1974.4</v>
      </c>
      <c r="Z185" s="12">
        <v>54.600000000000364</v>
      </c>
      <c r="AA185" s="12">
        <v>1974.4</v>
      </c>
      <c r="AB185" s="12"/>
      <c r="AC185" s="12">
        <v>1974.4</v>
      </c>
    </row>
    <row r="186" spans="1:29" x14ac:dyDescent="0.25">
      <c r="A186" s="20" t="s">
        <v>200</v>
      </c>
      <c r="B186" s="11">
        <v>829</v>
      </c>
      <c r="C186" s="12">
        <v>0</v>
      </c>
      <c r="D186" s="12">
        <v>1233</v>
      </c>
      <c r="E186" s="12">
        <v>1269.2</v>
      </c>
      <c r="F186" s="13">
        <v>1.029359286293593</v>
      </c>
      <c r="G186" s="13">
        <v>1.029359286293593</v>
      </c>
      <c r="H186" s="12">
        <v>1269.2</v>
      </c>
      <c r="I186" s="10">
        <v>1.5309999999999999</v>
      </c>
      <c r="J186" s="22"/>
      <c r="K186" s="14">
        <v>0.186</v>
      </c>
      <c r="L186" s="22"/>
      <c r="M186" s="14">
        <v>0.81399999999999995</v>
      </c>
      <c r="N186" s="22"/>
      <c r="O186" s="15">
        <v>5560.1</v>
      </c>
      <c r="P186" s="15">
        <v>5560.1</v>
      </c>
      <c r="Q186" s="22"/>
      <c r="R186" s="22"/>
      <c r="S186" s="15">
        <v>5560.1</v>
      </c>
      <c r="T186" s="15">
        <v>5560.1</v>
      </c>
      <c r="U186" s="15">
        <v>5560.1</v>
      </c>
      <c r="V186" s="16">
        <v>0</v>
      </c>
      <c r="W186" s="16">
        <v>1112</v>
      </c>
      <c r="X186" s="12">
        <v>4448.1000000000004</v>
      </c>
      <c r="Y186" s="16">
        <v>3904.7</v>
      </c>
      <c r="Z186" s="12">
        <v>0</v>
      </c>
      <c r="AA186" s="12">
        <v>4448.1000000000004</v>
      </c>
      <c r="AB186" s="12"/>
      <c r="AC186" s="12">
        <v>4448.1000000000004</v>
      </c>
    </row>
    <row r="187" spans="1:29" x14ac:dyDescent="0.25">
      <c r="A187" s="20" t="s">
        <v>201</v>
      </c>
      <c r="B187" s="11">
        <v>178</v>
      </c>
      <c r="C187" s="12">
        <v>0</v>
      </c>
      <c r="D187" s="12">
        <v>65.5</v>
      </c>
      <c r="E187" s="12">
        <v>69.8</v>
      </c>
      <c r="F187" s="13">
        <v>1.0656488549618319</v>
      </c>
      <c r="G187" s="13">
        <v>1.0656488549618319</v>
      </c>
      <c r="H187" s="12">
        <v>69.8</v>
      </c>
      <c r="I187" s="10">
        <v>0.39200000000000002</v>
      </c>
      <c r="J187" s="22"/>
      <c r="K187" s="14">
        <v>4.8000000000000001E-2</v>
      </c>
      <c r="L187" s="22"/>
      <c r="M187" s="14">
        <v>0.95199999999999996</v>
      </c>
      <c r="N187" s="22"/>
      <c r="O187" s="15">
        <v>1396.2</v>
      </c>
      <c r="P187" s="15">
        <v>1396.2</v>
      </c>
      <c r="Q187" s="22"/>
      <c r="R187" s="22"/>
      <c r="S187" s="15">
        <v>1396.2</v>
      </c>
      <c r="T187" s="15">
        <v>1396.2</v>
      </c>
      <c r="U187" s="15">
        <v>1396.2</v>
      </c>
      <c r="V187" s="16">
        <v>0</v>
      </c>
      <c r="W187" s="16">
        <v>279.2</v>
      </c>
      <c r="X187" s="12">
        <v>1117</v>
      </c>
      <c r="Y187" s="16">
        <v>1004.2</v>
      </c>
      <c r="Z187" s="12">
        <v>0</v>
      </c>
      <c r="AA187" s="12">
        <v>1117</v>
      </c>
      <c r="AB187" s="12"/>
      <c r="AC187" s="12">
        <v>1117</v>
      </c>
    </row>
    <row r="188" spans="1:29" x14ac:dyDescent="0.25">
      <c r="A188" s="20" t="s">
        <v>202</v>
      </c>
      <c r="B188" s="11">
        <v>1504</v>
      </c>
      <c r="C188" s="12">
        <v>0</v>
      </c>
      <c r="D188" s="12">
        <v>2694.8</v>
      </c>
      <c r="E188" s="12">
        <v>2897.1</v>
      </c>
      <c r="F188" s="13">
        <v>1.0750705061600119</v>
      </c>
      <c r="G188" s="13">
        <v>1.0740702604346084</v>
      </c>
      <c r="H188" s="12">
        <v>2894.4</v>
      </c>
      <c r="I188" s="10">
        <v>1.9239999999999999</v>
      </c>
      <c r="J188" s="22"/>
      <c r="K188" s="14">
        <v>0.23400000000000001</v>
      </c>
      <c r="L188" s="22"/>
      <c r="M188" s="14">
        <v>0.76600000000000001</v>
      </c>
      <c r="N188" s="22"/>
      <c r="O188" s="15">
        <v>9492.5</v>
      </c>
      <c r="P188" s="15">
        <v>9492.5</v>
      </c>
      <c r="Q188" s="22"/>
      <c r="R188" s="22"/>
      <c r="S188" s="15">
        <v>9492.5</v>
      </c>
      <c r="T188" s="15">
        <v>9492.5</v>
      </c>
      <c r="U188" s="15">
        <v>9492.5</v>
      </c>
      <c r="V188" s="16">
        <v>0</v>
      </c>
      <c r="W188" s="16">
        <v>1898.5</v>
      </c>
      <c r="X188" s="12">
        <v>7594</v>
      </c>
      <c r="Y188" s="16">
        <v>6749.2</v>
      </c>
      <c r="Z188" s="12">
        <v>0</v>
      </c>
      <c r="AA188" s="12">
        <v>7594</v>
      </c>
      <c r="AB188" s="12"/>
      <c r="AC188" s="12">
        <v>7594</v>
      </c>
    </row>
    <row r="189" spans="1:29" x14ac:dyDescent="0.25">
      <c r="A189" s="10" t="s">
        <v>48</v>
      </c>
      <c r="B189" s="11">
        <v>52984</v>
      </c>
      <c r="C189" s="12">
        <v>8817</v>
      </c>
      <c r="D189" s="12">
        <v>367802.6</v>
      </c>
      <c r="E189" s="12">
        <v>395141.3</v>
      </c>
      <c r="F189" s="13">
        <v>1.0743298171356048</v>
      </c>
      <c r="G189" s="13">
        <v>1.0740702604346084</v>
      </c>
      <c r="H189" s="12">
        <v>395045.8</v>
      </c>
      <c r="I189" s="10">
        <v>7.4560000000000004</v>
      </c>
      <c r="J189" s="17">
        <v>0.44600000000000001</v>
      </c>
      <c r="K189" s="22"/>
      <c r="L189" s="17">
        <v>0.5</v>
      </c>
      <c r="M189" s="14"/>
      <c r="N189" s="18">
        <v>443179.2</v>
      </c>
      <c r="O189" s="22"/>
      <c r="P189" s="15">
        <v>443179.2</v>
      </c>
      <c r="Q189" s="10">
        <v>0</v>
      </c>
      <c r="R189" s="19">
        <v>443179.2</v>
      </c>
      <c r="S189" s="22"/>
      <c r="T189" s="15">
        <v>443179.2</v>
      </c>
      <c r="U189" s="15">
        <v>443179.2</v>
      </c>
      <c r="V189" s="16">
        <v>310225.40000000002</v>
      </c>
      <c r="W189" s="16">
        <v>26590.799999999999</v>
      </c>
      <c r="X189" s="12">
        <v>106362.99999999999</v>
      </c>
      <c r="Y189" s="16">
        <v>393337.5</v>
      </c>
      <c r="Z189" s="12">
        <v>0</v>
      </c>
      <c r="AA189" s="12">
        <v>106362.99999999999</v>
      </c>
      <c r="AB189" s="12">
        <v>106362.99999999999</v>
      </c>
      <c r="AC189" s="12"/>
    </row>
    <row r="190" spans="1:29" x14ac:dyDescent="0.25">
      <c r="A190" s="17" t="s">
        <v>203</v>
      </c>
      <c r="B190" s="28">
        <v>24960</v>
      </c>
      <c r="C190" s="18">
        <v>5788</v>
      </c>
      <c r="D190" s="18">
        <v>257502.59999999998</v>
      </c>
      <c r="E190" s="18">
        <v>277476.59999999998</v>
      </c>
      <c r="F190" s="18"/>
      <c r="G190" s="18"/>
      <c r="H190" s="18">
        <v>276428.3</v>
      </c>
      <c r="I190" s="10"/>
      <c r="J190" s="22"/>
      <c r="K190" s="22"/>
      <c r="L190" s="22"/>
      <c r="M190" s="14"/>
      <c r="N190" s="18">
        <v>209192.9</v>
      </c>
      <c r="O190" s="18">
        <v>115057.7</v>
      </c>
      <c r="P190" s="18">
        <v>324250.59999999998</v>
      </c>
      <c r="Q190" s="18"/>
      <c r="R190" s="18">
        <v>248102.8</v>
      </c>
      <c r="S190" s="18">
        <v>115057.7</v>
      </c>
      <c r="T190" s="18">
        <v>363160.5</v>
      </c>
      <c r="U190" s="18">
        <v>363160.5</v>
      </c>
      <c r="V190" s="18">
        <v>124051.4</v>
      </c>
      <c r="W190" s="18">
        <v>47821.899999999994</v>
      </c>
      <c r="X190" s="18">
        <v>191287.2</v>
      </c>
      <c r="Y190" s="18">
        <v>279819.40000000002</v>
      </c>
      <c r="Z190" s="18">
        <v>188.60000000000036</v>
      </c>
      <c r="AA190" s="18">
        <v>191475.80000000002</v>
      </c>
      <c r="AB190" s="18">
        <v>99241.099999999991</v>
      </c>
      <c r="AC190" s="18">
        <v>92234.700000000026</v>
      </c>
    </row>
    <row r="191" spans="1:29" x14ac:dyDescent="0.25">
      <c r="A191" s="20" t="s">
        <v>204</v>
      </c>
      <c r="B191" s="11">
        <v>14773</v>
      </c>
      <c r="C191" s="12">
        <v>0</v>
      </c>
      <c r="D191" s="12">
        <v>55150.2</v>
      </c>
      <c r="E191" s="12">
        <v>59364.800000000003</v>
      </c>
      <c r="F191" s="13">
        <v>1.0764203937610382</v>
      </c>
      <c r="G191" s="13">
        <v>1.0740702604346084</v>
      </c>
      <c r="H191" s="12">
        <v>59235.199999999997</v>
      </c>
      <c r="I191" s="10">
        <v>4.01</v>
      </c>
      <c r="J191" s="22"/>
      <c r="K191" s="14">
        <v>0.48699999999999999</v>
      </c>
      <c r="L191" s="22"/>
      <c r="M191" s="14">
        <v>0.51300000000000001</v>
      </c>
      <c r="N191" s="22"/>
      <c r="O191" s="15">
        <v>62443.9</v>
      </c>
      <c r="P191" s="15">
        <v>62443.9</v>
      </c>
      <c r="Q191" s="22"/>
      <c r="R191" s="22"/>
      <c r="S191" s="15">
        <v>62443.9</v>
      </c>
      <c r="T191" s="15">
        <v>62443.9</v>
      </c>
      <c r="U191" s="15">
        <v>62443.9</v>
      </c>
      <c r="V191" s="16">
        <v>0</v>
      </c>
      <c r="W191" s="16">
        <v>12488.8</v>
      </c>
      <c r="X191" s="12">
        <v>49955.100000000006</v>
      </c>
      <c r="Y191" s="16">
        <v>43345.599999999999</v>
      </c>
      <c r="Z191" s="12">
        <v>0</v>
      </c>
      <c r="AA191" s="12">
        <v>49955.100000000006</v>
      </c>
      <c r="AB191" s="12"/>
      <c r="AC191" s="12">
        <v>49955.100000000006</v>
      </c>
    </row>
    <row r="192" spans="1:29" x14ac:dyDescent="0.25">
      <c r="A192" s="20" t="s">
        <v>205</v>
      </c>
      <c r="B192" s="11">
        <v>273</v>
      </c>
      <c r="C192" s="12">
        <v>0</v>
      </c>
      <c r="D192" s="12">
        <v>594.29999999999995</v>
      </c>
      <c r="E192" s="12">
        <v>639.79999999999995</v>
      </c>
      <c r="F192" s="13">
        <v>1.076560659599529</v>
      </c>
      <c r="G192" s="13">
        <v>1.0740702604346084</v>
      </c>
      <c r="H192" s="12">
        <v>638.29999999999995</v>
      </c>
      <c r="I192" s="10">
        <v>2.3380000000000001</v>
      </c>
      <c r="J192" s="22"/>
      <c r="K192" s="14">
        <v>0.28399999999999997</v>
      </c>
      <c r="L192" s="22"/>
      <c r="M192" s="14">
        <v>0.71599999999999997</v>
      </c>
      <c r="N192" s="22"/>
      <c r="O192" s="15">
        <v>1610.6</v>
      </c>
      <c r="P192" s="15">
        <v>1610.6</v>
      </c>
      <c r="Q192" s="22"/>
      <c r="R192" s="22"/>
      <c r="S192" s="15">
        <v>1610.6</v>
      </c>
      <c r="T192" s="15">
        <v>1610.6</v>
      </c>
      <c r="U192" s="15">
        <v>1610.6</v>
      </c>
      <c r="V192" s="16">
        <v>0</v>
      </c>
      <c r="W192" s="16">
        <v>322.10000000000002</v>
      </c>
      <c r="X192" s="12">
        <v>1288.5</v>
      </c>
      <c r="Y192" s="16">
        <v>1222.3000000000002</v>
      </c>
      <c r="Z192" s="12">
        <v>0</v>
      </c>
      <c r="AA192" s="12">
        <v>1288.5</v>
      </c>
      <c r="AB192" s="12"/>
      <c r="AC192" s="12">
        <v>1288.5</v>
      </c>
    </row>
    <row r="193" spans="1:29" x14ac:dyDescent="0.25">
      <c r="A193" s="20" t="s">
        <v>206</v>
      </c>
      <c r="B193" s="11">
        <v>559</v>
      </c>
      <c r="C193" s="12">
        <v>0</v>
      </c>
      <c r="D193" s="12">
        <v>1015.8</v>
      </c>
      <c r="E193" s="12">
        <v>1088</v>
      </c>
      <c r="F193" s="13">
        <v>1.0710769836582006</v>
      </c>
      <c r="G193" s="13">
        <v>1.0710769836582006</v>
      </c>
      <c r="H193" s="12">
        <v>1088</v>
      </c>
      <c r="I193" s="10">
        <v>1.946</v>
      </c>
      <c r="J193" s="22"/>
      <c r="K193" s="14">
        <v>0.23599999999999999</v>
      </c>
      <c r="L193" s="22"/>
      <c r="M193" s="14">
        <v>0.76400000000000001</v>
      </c>
      <c r="N193" s="22"/>
      <c r="O193" s="15">
        <v>3518.9</v>
      </c>
      <c r="P193" s="15">
        <v>3518.9</v>
      </c>
      <c r="Q193" s="22"/>
      <c r="R193" s="22"/>
      <c r="S193" s="15">
        <v>3518.9</v>
      </c>
      <c r="T193" s="15">
        <v>3518.9</v>
      </c>
      <c r="U193" s="15">
        <v>3518.9</v>
      </c>
      <c r="V193" s="16">
        <v>0</v>
      </c>
      <c r="W193" s="16">
        <v>703.8</v>
      </c>
      <c r="X193" s="12">
        <v>2815.1000000000004</v>
      </c>
      <c r="Y193" s="16">
        <v>2218.5</v>
      </c>
      <c r="Z193" s="12">
        <v>0</v>
      </c>
      <c r="AA193" s="12">
        <v>2815.1000000000004</v>
      </c>
      <c r="AB193" s="12"/>
      <c r="AC193" s="12">
        <v>2815.1000000000004</v>
      </c>
    </row>
    <row r="194" spans="1:29" x14ac:dyDescent="0.25">
      <c r="A194" s="20" t="s">
        <v>207</v>
      </c>
      <c r="B194" s="11">
        <v>1110</v>
      </c>
      <c r="C194" s="12">
        <v>0</v>
      </c>
      <c r="D194" s="12">
        <v>2138.1</v>
      </c>
      <c r="E194" s="12">
        <v>2283.5</v>
      </c>
      <c r="F194" s="13">
        <v>1.0680043028857398</v>
      </c>
      <c r="G194" s="13">
        <v>1.0680043028857398</v>
      </c>
      <c r="H194" s="12">
        <v>2283.5</v>
      </c>
      <c r="I194" s="10">
        <v>2.0569999999999999</v>
      </c>
      <c r="J194" s="22"/>
      <c r="K194" s="14">
        <v>0.25</v>
      </c>
      <c r="L194" s="22"/>
      <c r="M194" s="14">
        <v>0.75</v>
      </c>
      <c r="N194" s="22"/>
      <c r="O194" s="15">
        <v>6859.4</v>
      </c>
      <c r="P194" s="15">
        <v>6859.4</v>
      </c>
      <c r="Q194" s="22"/>
      <c r="R194" s="22"/>
      <c r="S194" s="15">
        <v>6859.4</v>
      </c>
      <c r="T194" s="15">
        <v>6859.4</v>
      </c>
      <c r="U194" s="15">
        <v>6859.4</v>
      </c>
      <c r="V194" s="16">
        <v>0</v>
      </c>
      <c r="W194" s="16">
        <v>1371.9</v>
      </c>
      <c r="X194" s="12">
        <v>5487.5</v>
      </c>
      <c r="Y194" s="16">
        <v>4849.2</v>
      </c>
      <c r="Z194" s="12">
        <v>0</v>
      </c>
      <c r="AA194" s="12">
        <v>5487.5</v>
      </c>
      <c r="AB194" s="12"/>
      <c r="AC194" s="12">
        <v>5487.5</v>
      </c>
    </row>
    <row r="195" spans="1:29" x14ac:dyDescent="0.25">
      <c r="A195" s="20" t="s">
        <v>208</v>
      </c>
      <c r="B195" s="11">
        <v>610</v>
      </c>
      <c r="C195" s="12">
        <v>0</v>
      </c>
      <c r="D195" s="12">
        <v>2050.5</v>
      </c>
      <c r="E195" s="12">
        <v>2169</v>
      </c>
      <c r="F195" s="13">
        <v>1.0577907827359181</v>
      </c>
      <c r="G195" s="13">
        <v>1.0577907827359181</v>
      </c>
      <c r="H195" s="12">
        <v>2169</v>
      </c>
      <c r="I195" s="10">
        <v>3.556</v>
      </c>
      <c r="J195" s="22"/>
      <c r="K195" s="14">
        <v>0.432</v>
      </c>
      <c r="L195" s="22"/>
      <c r="M195" s="14">
        <v>0.56799999999999995</v>
      </c>
      <c r="N195" s="22"/>
      <c r="O195" s="15">
        <v>2854.8</v>
      </c>
      <c r="P195" s="15">
        <v>2854.8</v>
      </c>
      <c r="Q195" s="22"/>
      <c r="R195" s="22"/>
      <c r="S195" s="15">
        <v>2854.8</v>
      </c>
      <c r="T195" s="15">
        <v>2854.8</v>
      </c>
      <c r="U195" s="15">
        <v>2854.8</v>
      </c>
      <c r="V195" s="16">
        <v>0</v>
      </c>
      <c r="W195" s="16">
        <v>571</v>
      </c>
      <c r="X195" s="12">
        <v>2283.8000000000002</v>
      </c>
      <c r="Y195" s="16">
        <v>1505.5</v>
      </c>
      <c r="Z195" s="12">
        <v>0</v>
      </c>
      <c r="AA195" s="12">
        <v>2283.8000000000002</v>
      </c>
      <c r="AB195" s="12"/>
      <c r="AC195" s="12">
        <v>2283.8000000000002</v>
      </c>
    </row>
    <row r="196" spans="1:29" x14ac:dyDescent="0.25">
      <c r="A196" s="20" t="s">
        <v>209</v>
      </c>
      <c r="B196" s="11">
        <v>969</v>
      </c>
      <c r="C196" s="12">
        <v>0</v>
      </c>
      <c r="D196" s="12">
        <v>4153</v>
      </c>
      <c r="E196" s="12">
        <v>4474.3</v>
      </c>
      <c r="F196" s="13">
        <v>1.0773657596917892</v>
      </c>
      <c r="G196" s="13">
        <v>1.0740702604346084</v>
      </c>
      <c r="H196" s="12">
        <v>4460.6000000000004</v>
      </c>
      <c r="I196" s="10">
        <v>4.6029999999999998</v>
      </c>
      <c r="J196" s="22"/>
      <c r="K196" s="14">
        <v>0.55900000000000005</v>
      </c>
      <c r="L196" s="22"/>
      <c r="M196" s="14">
        <v>0.441</v>
      </c>
      <c r="N196" s="22"/>
      <c r="O196" s="15">
        <v>3521</v>
      </c>
      <c r="P196" s="15">
        <v>3521</v>
      </c>
      <c r="Q196" s="22"/>
      <c r="R196" s="22"/>
      <c r="S196" s="15">
        <v>3521</v>
      </c>
      <c r="T196" s="15">
        <v>3521</v>
      </c>
      <c r="U196" s="15">
        <v>3521</v>
      </c>
      <c r="V196" s="16">
        <v>0</v>
      </c>
      <c r="W196" s="16">
        <v>704.2</v>
      </c>
      <c r="X196" s="12">
        <v>2816.8</v>
      </c>
      <c r="Y196" s="16">
        <v>2106.1</v>
      </c>
      <c r="Z196" s="12">
        <v>0</v>
      </c>
      <c r="AA196" s="12">
        <v>2816.8</v>
      </c>
      <c r="AB196" s="12"/>
      <c r="AC196" s="12">
        <v>2816.8</v>
      </c>
    </row>
    <row r="197" spans="1:29" x14ac:dyDescent="0.25">
      <c r="A197" s="20" t="s">
        <v>210</v>
      </c>
      <c r="B197" s="11">
        <v>798</v>
      </c>
      <c r="C197" s="12">
        <v>0</v>
      </c>
      <c r="D197" s="12">
        <v>1798.2</v>
      </c>
      <c r="E197" s="12">
        <v>1941</v>
      </c>
      <c r="F197" s="13">
        <v>1.0794127460794127</v>
      </c>
      <c r="G197" s="13">
        <v>1.0740702604346084</v>
      </c>
      <c r="H197" s="12">
        <v>1931.4</v>
      </c>
      <c r="I197" s="10">
        <v>2.42</v>
      </c>
      <c r="J197" s="22"/>
      <c r="K197" s="14">
        <v>0.29399999999999998</v>
      </c>
      <c r="L197" s="22"/>
      <c r="M197" s="14">
        <v>0.70599999999999996</v>
      </c>
      <c r="N197" s="22"/>
      <c r="O197" s="15">
        <v>4642.1000000000004</v>
      </c>
      <c r="P197" s="15">
        <v>4642.1000000000004</v>
      </c>
      <c r="Q197" s="22"/>
      <c r="R197" s="22"/>
      <c r="S197" s="15">
        <v>4642.1000000000004</v>
      </c>
      <c r="T197" s="15">
        <v>4642.1000000000004</v>
      </c>
      <c r="U197" s="15">
        <v>4642.1000000000004</v>
      </c>
      <c r="V197" s="16">
        <v>0</v>
      </c>
      <c r="W197" s="16">
        <v>928.4</v>
      </c>
      <c r="X197" s="12">
        <v>3713.7000000000003</v>
      </c>
      <c r="Y197" s="16">
        <v>3424.4</v>
      </c>
      <c r="Z197" s="12">
        <v>0</v>
      </c>
      <c r="AA197" s="12">
        <v>3713.7000000000003</v>
      </c>
      <c r="AB197" s="12"/>
      <c r="AC197" s="12">
        <v>3713.7000000000003</v>
      </c>
    </row>
    <row r="198" spans="1:29" x14ac:dyDescent="0.25">
      <c r="A198" s="20" t="s">
        <v>211</v>
      </c>
      <c r="B198" s="11">
        <v>455</v>
      </c>
      <c r="C198" s="12">
        <v>0</v>
      </c>
      <c r="D198" s="12">
        <v>1188.5</v>
      </c>
      <c r="E198" s="12">
        <v>1262.7</v>
      </c>
      <c r="F198" s="13">
        <v>1.0624316365166175</v>
      </c>
      <c r="G198" s="13">
        <v>1.0624316365166175</v>
      </c>
      <c r="H198" s="12">
        <v>1262.7</v>
      </c>
      <c r="I198" s="10">
        <v>2.7749999999999999</v>
      </c>
      <c r="J198" s="22"/>
      <c r="K198" s="14">
        <v>0.33700000000000002</v>
      </c>
      <c r="L198" s="22"/>
      <c r="M198" s="14">
        <v>0.66300000000000003</v>
      </c>
      <c r="N198" s="22"/>
      <c r="O198" s="15">
        <v>2485.6</v>
      </c>
      <c r="P198" s="15">
        <v>2485.6</v>
      </c>
      <c r="Q198" s="22"/>
      <c r="R198" s="22"/>
      <c r="S198" s="15">
        <v>2485.6</v>
      </c>
      <c r="T198" s="15">
        <v>2485.6</v>
      </c>
      <c r="U198" s="15">
        <v>2485.6</v>
      </c>
      <c r="V198" s="16">
        <v>0</v>
      </c>
      <c r="W198" s="16">
        <v>497.1</v>
      </c>
      <c r="X198" s="12">
        <v>1988.5</v>
      </c>
      <c r="Y198" s="16">
        <v>1675.3999999999999</v>
      </c>
      <c r="Z198" s="12">
        <v>0</v>
      </c>
      <c r="AA198" s="12">
        <v>1988.5</v>
      </c>
      <c r="AB198" s="12"/>
      <c r="AC198" s="12">
        <v>1988.5</v>
      </c>
    </row>
    <row r="199" spans="1:29" x14ac:dyDescent="0.25">
      <c r="A199" s="20" t="s">
        <v>212</v>
      </c>
      <c r="B199" s="11">
        <v>882</v>
      </c>
      <c r="C199" s="12">
        <v>0</v>
      </c>
      <c r="D199" s="12">
        <v>3837.7</v>
      </c>
      <c r="E199" s="12">
        <v>4128.3</v>
      </c>
      <c r="F199" s="13">
        <v>1.075722437918545</v>
      </c>
      <c r="G199" s="13">
        <v>1.0740702604346084</v>
      </c>
      <c r="H199" s="12">
        <v>4122</v>
      </c>
      <c r="I199" s="10">
        <v>4.673</v>
      </c>
      <c r="J199" s="22"/>
      <c r="K199" s="14">
        <v>0.56699999999999995</v>
      </c>
      <c r="L199" s="22"/>
      <c r="M199" s="14">
        <v>0.433</v>
      </c>
      <c r="N199" s="22"/>
      <c r="O199" s="15">
        <v>3146.7</v>
      </c>
      <c r="P199" s="15">
        <v>3146.7</v>
      </c>
      <c r="Q199" s="22"/>
      <c r="R199" s="22"/>
      <c r="S199" s="15">
        <v>3146.7</v>
      </c>
      <c r="T199" s="15">
        <v>3146.7</v>
      </c>
      <c r="U199" s="15">
        <v>3146.7</v>
      </c>
      <c r="V199" s="16">
        <v>0</v>
      </c>
      <c r="W199" s="16">
        <v>629.29999999999995</v>
      </c>
      <c r="X199" s="12">
        <v>2517.3999999999996</v>
      </c>
      <c r="Y199" s="16">
        <v>2706</v>
      </c>
      <c r="Z199" s="12">
        <v>188.60000000000036</v>
      </c>
      <c r="AA199" s="12">
        <v>2706</v>
      </c>
      <c r="AB199" s="12"/>
      <c r="AC199" s="12">
        <v>2706</v>
      </c>
    </row>
    <row r="200" spans="1:29" x14ac:dyDescent="0.25">
      <c r="A200" s="20" t="s">
        <v>54</v>
      </c>
      <c r="B200" s="11">
        <v>608</v>
      </c>
      <c r="C200" s="12">
        <v>0</v>
      </c>
      <c r="D200" s="12">
        <v>2044.5</v>
      </c>
      <c r="E200" s="12">
        <v>2191.6999999999998</v>
      </c>
      <c r="F200" s="13">
        <v>1.0719980435314256</v>
      </c>
      <c r="G200" s="13">
        <v>1.0719980435314256</v>
      </c>
      <c r="H200" s="12">
        <v>2191.6999999999998</v>
      </c>
      <c r="I200" s="10">
        <v>3.605</v>
      </c>
      <c r="J200" s="22"/>
      <c r="K200" s="14">
        <v>0.438</v>
      </c>
      <c r="L200" s="22"/>
      <c r="M200" s="14">
        <v>0.56200000000000006</v>
      </c>
      <c r="N200" s="22"/>
      <c r="O200" s="15">
        <v>2815.4</v>
      </c>
      <c r="P200" s="15">
        <v>2815.4</v>
      </c>
      <c r="Q200" s="22"/>
      <c r="R200" s="22"/>
      <c r="S200" s="15">
        <v>2815.4</v>
      </c>
      <c r="T200" s="15">
        <v>2815.4</v>
      </c>
      <c r="U200" s="15">
        <v>2815.4</v>
      </c>
      <c r="V200" s="16">
        <v>0</v>
      </c>
      <c r="W200" s="16">
        <v>563.1</v>
      </c>
      <c r="X200" s="12">
        <v>2252.3000000000002</v>
      </c>
      <c r="Y200" s="16">
        <v>1793.2</v>
      </c>
      <c r="Z200" s="12">
        <v>0</v>
      </c>
      <c r="AA200" s="12">
        <v>2252.3000000000002</v>
      </c>
      <c r="AB200" s="12"/>
      <c r="AC200" s="12">
        <v>2252.3000000000002</v>
      </c>
    </row>
    <row r="201" spans="1:29" x14ac:dyDescent="0.25">
      <c r="A201" s="20" t="s">
        <v>213</v>
      </c>
      <c r="B201" s="11">
        <v>879</v>
      </c>
      <c r="C201" s="12">
        <v>0</v>
      </c>
      <c r="D201" s="12">
        <v>2679</v>
      </c>
      <c r="E201" s="12">
        <v>2888.7</v>
      </c>
      <c r="F201" s="13">
        <v>1.0782754759238522</v>
      </c>
      <c r="G201" s="13">
        <v>1.0740702604346084</v>
      </c>
      <c r="H201" s="12">
        <v>2877.4</v>
      </c>
      <c r="I201" s="10">
        <v>3.2730000000000001</v>
      </c>
      <c r="J201" s="22"/>
      <c r="K201" s="14">
        <v>0.39700000000000002</v>
      </c>
      <c r="L201" s="22"/>
      <c r="M201" s="14">
        <v>0.60299999999999998</v>
      </c>
      <c r="N201" s="22"/>
      <c r="O201" s="15">
        <v>4367.3</v>
      </c>
      <c r="P201" s="15">
        <v>4367.3</v>
      </c>
      <c r="Q201" s="22"/>
      <c r="R201" s="22"/>
      <c r="S201" s="15">
        <v>4367.3</v>
      </c>
      <c r="T201" s="15">
        <v>4367.3</v>
      </c>
      <c r="U201" s="15">
        <v>4367.3</v>
      </c>
      <c r="V201" s="16">
        <v>0</v>
      </c>
      <c r="W201" s="16">
        <v>873.5</v>
      </c>
      <c r="X201" s="12">
        <v>3493.8</v>
      </c>
      <c r="Y201" s="16">
        <v>3021</v>
      </c>
      <c r="Z201" s="12">
        <v>0</v>
      </c>
      <c r="AA201" s="12">
        <v>3493.8</v>
      </c>
      <c r="AB201" s="12"/>
      <c r="AC201" s="12">
        <v>3493.8</v>
      </c>
    </row>
    <row r="202" spans="1:29" x14ac:dyDescent="0.25">
      <c r="A202" s="20" t="s">
        <v>214</v>
      </c>
      <c r="B202" s="11">
        <v>610</v>
      </c>
      <c r="C202" s="12">
        <v>0</v>
      </c>
      <c r="D202" s="12">
        <v>1293.9000000000001</v>
      </c>
      <c r="E202" s="12">
        <v>1371.6</v>
      </c>
      <c r="F202" s="13">
        <v>1.0600510085787154</v>
      </c>
      <c r="G202" s="13">
        <v>1.0600510085787154</v>
      </c>
      <c r="H202" s="12">
        <v>1371.6</v>
      </c>
      <c r="I202" s="10">
        <v>2.2490000000000001</v>
      </c>
      <c r="J202" s="22"/>
      <c r="K202" s="14">
        <v>0.27300000000000002</v>
      </c>
      <c r="L202" s="22"/>
      <c r="M202" s="14">
        <v>0.72699999999999998</v>
      </c>
      <c r="N202" s="22"/>
      <c r="O202" s="15">
        <v>3654</v>
      </c>
      <c r="P202" s="15">
        <v>3654</v>
      </c>
      <c r="Q202" s="22"/>
      <c r="R202" s="22"/>
      <c r="S202" s="15">
        <v>3654</v>
      </c>
      <c r="T202" s="15">
        <v>3654</v>
      </c>
      <c r="U202" s="15">
        <v>3654</v>
      </c>
      <c r="V202" s="16">
        <v>0</v>
      </c>
      <c r="W202" s="16">
        <v>730.8</v>
      </c>
      <c r="X202" s="12">
        <v>2923.2</v>
      </c>
      <c r="Y202" s="16">
        <v>2533.7999999999997</v>
      </c>
      <c r="Z202" s="12">
        <v>0</v>
      </c>
      <c r="AA202" s="12">
        <v>2923.2</v>
      </c>
      <c r="AB202" s="12"/>
      <c r="AC202" s="12">
        <v>2923.2</v>
      </c>
    </row>
    <row r="203" spans="1:29" x14ac:dyDescent="0.25">
      <c r="A203" s="20" t="s">
        <v>215</v>
      </c>
      <c r="B203" s="11">
        <v>319</v>
      </c>
      <c r="C203" s="12">
        <v>0</v>
      </c>
      <c r="D203" s="12">
        <v>1191.9000000000001</v>
      </c>
      <c r="E203" s="12">
        <v>1278.0999999999999</v>
      </c>
      <c r="F203" s="13">
        <v>1.0723215034818356</v>
      </c>
      <c r="G203" s="13">
        <v>1.0723215034818356</v>
      </c>
      <c r="H203" s="12">
        <v>1278.0999999999999</v>
      </c>
      <c r="I203" s="10">
        <v>4.0069999999999997</v>
      </c>
      <c r="J203" s="22"/>
      <c r="K203" s="14">
        <v>0.48599999999999999</v>
      </c>
      <c r="L203" s="22"/>
      <c r="M203" s="14">
        <v>0.51400000000000001</v>
      </c>
      <c r="N203" s="22"/>
      <c r="O203" s="15">
        <v>1351</v>
      </c>
      <c r="P203" s="15">
        <v>1351</v>
      </c>
      <c r="Q203" s="22"/>
      <c r="R203" s="22"/>
      <c r="S203" s="15">
        <v>1351</v>
      </c>
      <c r="T203" s="15">
        <v>1351</v>
      </c>
      <c r="U203" s="15">
        <v>1351</v>
      </c>
      <c r="V203" s="16">
        <v>0</v>
      </c>
      <c r="W203" s="16">
        <v>270.2</v>
      </c>
      <c r="X203" s="12">
        <v>1080.8</v>
      </c>
      <c r="Y203" s="16">
        <v>813</v>
      </c>
      <c r="Z203" s="12">
        <v>0</v>
      </c>
      <c r="AA203" s="12">
        <v>1080.8</v>
      </c>
      <c r="AB203" s="12"/>
      <c r="AC203" s="12">
        <v>1080.8</v>
      </c>
    </row>
    <row r="204" spans="1:29" x14ac:dyDescent="0.25">
      <c r="A204" s="20" t="s">
        <v>216</v>
      </c>
      <c r="B204" s="11">
        <v>659</v>
      </c>
      <c r="C204" s="12">
        <v>0</v>
      </c>
      <c r="D204" s="12">
        <v>1437.9</v>
      </c>
      <c r="E204" s="12">
        <v>1537.5</v>
      </c>
      <c r="F204" s="13">
        <v>1.069267682036303</v>
      </c>
      <c r="G204" s="13">
        <v>1.069267682036303</v>
      </c>
      <c r="H204" s="12">
        <v>1537.5</v>
      </c>
      <c r="I204" s="10">
        <v>2.3330000000000002</v>
      </c>
      <c r="J204" s="22"/>
      <c r="K204" s="14">
        <v>0.28299999999999997</v>
      </c>
      <c r="L204" s="22"/>
      <c r="M204" s="14">
        <v>0.71699999999999997</v>
      </c>
      <c r="N204" s="22"/>
      <c r="O204" s="15">
        <v>3893.2</v>
      </c>
      <c r="P204" s="15">
        <v>3893.2</v>
      </c>
      <c r="Q204" s="22"/>
      <c r="R204" s="22"/>
      <c r="S204" s="15">
        <v>3893.2</v>
      </c>
      <c r="T204" s="15">
        <v>3893.2</v>
      </c>
      <c r="U204" s="15">
        <v>3893.2</v>
      </c>
      <c r="V204" s="16">
        <v>0</v>
      </c>
      <c r="W204" s="16">
        <v>778.6</v>
      </c>
      <c r="X204" s="12">
        <v>3114.6</v>
      </c>
      <c r="Y204" s="16">
        <v>2482</v>
      </c>
      <c r="Z204" s="12">
        <v>0</v>
      </c>
      <c r="AA204" s="12">
        <v>3114.6</v>
      </c>
      <c r="AB204" s="12"/>
      <c r="AC204" s="12">
        <v>3114.6</v>
      </c>
    </row>
    <row r="205" spans="1:29" x14ac:dyDescent="0.25">
      <c r="A205" s="20" t="s">
        <v>217</v>
      </c>
      <c r="B205" s="11">
        <v>719</v>
      </c>
      <c r="C205" s="12">
        <v>0</v>
      </c>
      <c r="D205" s="12">
        <v>1674.7</v>
      </c>
      <c r="E205" s="12">
        <v>1779.7</v>
      </c>
      <c r="F205" s="13">
        <v>1.0626977966202902</v>
      </c>
      <c r="G205" s="13">
        <v>1.0626977966202902</v>
      </c>
      <c r="H205" s="12">
        <v>1779.7</v>
      </c>
      <c r="I205" s="10">
        <v>2.4750000000000001</v>
      </c>
      <c r="J205" s="22"/>
      <c r="K205" s="14">
        <v>0.3</v>
      </c>
      <c r="L205" s="22"/>
      <c r="M205" s="14">
        <v>0.7</v>
      </c>
      <c r="N205" s="22"/>
      <c r="O205" s="15">
        <v>4147</v>
      </c>
      <c r="P205" s="15">
        <v>4147</v>
      </c>
      <c r="Q205" s="22"/>
      <c r="R205" s="22"/>
      <c r="S205" s="15">
        <v>4147</v>
      </c>
      <c r="T205" s="15">
        <v>4147</v>
      </c>
      <c r="U205" s="15">
        <v>4147</v>
      </c>
      <c r="V205" s="16">
        <v>0</v>
      </c>
      <c r="W205" s="16">
        <v>829.4</v>
      </c>
      <c r="X205" s="12">
        <v>3317.6</v>
      </c>
      <c r="Y205" s="16">
        <v>3076</v>
      </c>
      <c r="Z205" s="12">
        <v>0</v>
      </c>
      <c r="AA205" s="12">
        <v>3317.6</v>
      </c>
      <c r="AB205" s="12"/>
      <c r="AC205" s="12">
        <v>3317.6</v>
      </c>
    </row>
    <row r="206" spans="1:29" x14ac:dyDescent="0.25">
      <c r="A206" s="20" t="s">
        <v>218</v>
      </c>
      <c r="B206" s="11">
        <v>737</v>
      </c>
      <c r="C206" s="12">
        <v>0</v>
      </c>
      <c r="D206" s="12">
        <v>2198.5</v>
      </c>
      <c r="E206" s="12">
        <v>2327.4</v>
      </c>
      <c r="F206" s="13">
        <v>1.0586308846941097</v>
      </c>
      <c r="G206" s="13">
        <v>1.0586308846941097</v>
      </c>
      <c r="H206" s="12">
        <v>2327.4</v>
      </c>
      <c r="I206" s="10">
        <v>3.1579999999999999</v>
      </c>
      <c r="J206" s="22"/>
      <c r="K206" s="14">
        <v>0.38300000000000001</v>
      </c>
      <c r="L206" s="22"/>
      <c r="M206" s="14">
        <v>0.61699999999999999</v>
      </c>
      <c r="N206" s="22"/>
      <c r="O206" s="15">
        <v>3746.8</v>
      </c>
      <c r="P206" s="15">
        <v>3746.8</v>
      </c>
      <c r="Q206" s="22"/>
      <c r="R206" s="22"/>
      <c r="S206" s="15">
        <v>3746.8</v>
      </c>
      <c r="T206" s="15">
        <v>3746.8</v>
      </c>
      <c r="U206" s="15">
        <v>3746.8</v>
      </c>
      <c r="V206" s="16">
        <v>0</v>
      </c>
      <c r="W206" s="16">
        <v>749.4</v>
      </c>
      <c r="X206" s="12">
        <v>2997.4</v>
      </c>
      <c r="Y206" s="16">
        <v>2887.6</v>
      </c>
      <c r="Z206" s="12">
        <v>0</v>
      </c>
      <c r="AA206" s="12">
        <v>2997.4</v>
      </c>
      <c r="AB206" s="12"/>
      <c r="AC206" s="12">
        <v>2997.4</v>
      </c>
    </row>
    <row r="207" spans="1:29" x14ac:dyDescent="0.25">
      <c r="A207" s="10" t="s">
        <v>48</v>
      </c>
      <c r="B207" s="11">
        <v>24960</v>
      </c>
      <c r="C207" s="12">
        <v>5788</v>
      </c>
      <c r="D207" s="12">
        <v>173055.9</v>
      </c>
      <c r="E207" s="12">
        <v>186750.5</v>
      </c>
      <c r="F207" s="13">
        <v>1.0791339676948315</v>
      </c>
      <c r="G207" s="13">
        <v>1.0740702604346084</v>
      </c>
      <c r="H207" s="12">
        <v>185874.2</v>
      </c>
      <c r="I207" s="10">
        <v>7.4470000000000001</v>
      </c>
      <c r="J207" s="17">
        <v>0.44500000000000001</v>
      </c>
      <c r="K207" s="22"/>
      <c r="L207" s="17">
        <v>0.501</v>
      </c>
      <c r="M207" s="14"/>
      <c r="N207" s="18">
        <v>209192.9</v>
      </c>
      <c r="O207" s="22"/>
      <c r="P207" s="15">
        <v>209192.9</v>
      </c>
      <c r="Q207" s="10">
        <v>0.186</v>
      </c>
      <c r="R207" s="19">
        <v>248102.8</v>
      </c>
      <c r="S207" s="22"/>
      <c r="T207" s="15">
        <v>248102.8</v>
      </c>
      <c r="U207" s="15">
        <v>248102.8</v>
      </c>
      <c r="V207" s="16">
        <v>124051.4</v>
      </c>
      <c r="W207" s="16">
        <v>24810.3</v>
      </c>
      <c r="X207" s="12">
        <v>99241.099999999991</v>
      </c>
      <c r="Y207" s="16">
        <v>200159.8</v>
      </c>
      <c r="Z207" s="12">
        <v>0</v>
      </c>
      <c r="AA207" s="12">
        <v>99241.099999999991</v>
      </c>
      <c r="AB207" s="12">
        <v>99241.099999999991</v>
      </c>
      <c r="AC207" s="12"/>
    </row>
    <row r="208" spans="1:29" x14ac:dyDescent="0.25">
      <c r="A208" s="17" t="s">
        <v>219</v>
      </c>
      <c r="B208" s="28">
        <v>8808</v>
      </c>
      <c r="C208" s="18">
        <v>11101</v>
      </c>
      <c r="D208" s="18">
        <v>79828.3</v>
      </c>
      <c r="E208" s="18">
        <v>85747.8</v>
      </c>
      <c r="F208" s="18"/>
      <c r="G208" s="18"/>
      <c r="H208" s="18">
        <v>85665</v>
      </c>
      <c r="I208" s="10"/>
      <c r="J208" s="22"/>
      <c r="K208" s="22"/>
      <c r="L208" s="22"/>
      <c r="M208" s="14"/>
      <c r="N208" s="18">
        <v>77946.7</v>
      </c>
      <c r="O208" s="18">
        <v>48398.9</v>
      </c>
      <c r="P208" s="18">
        <v>126345.60000000001</v>
      </c>
      <c r="Q208" s="18"/>
      <c r="R208" s="18">
        <v>144201.4</v>
      </c>
      <c r="S208" s="18">
        <v>48398.9</v>
      </c>
      <c r="T208" s="18">
        <v>192600.3</v>
      </c>
      <c r="U208" s="18">
        <v>192600.3</v>
      </c>
      <c r="V208" s="18">
        <v>93730.9</v>
      </c>
      <c r="W208" s="18">
        <v>19773.800000000003</v>
      </c>
      <c r="X208" s="18">
        <v>79095.600000000006</v>
      </c>
      <c r="Y208" s="18">
        <v>152948.79999999999</v>
      </c>
      <c r="Z208" s="18">
        <v>22.799999999999898</v>
      </c>
      <c r="AA208" s="18">
        <v>79118.400000000009</v>
      </c>
      <c r="AB208" s="18">
        <v>40376.400000000001</v>
      </c>
      <c r="AC208" s="18">
        <v>38742.000000000007</v>
      </c>
    </row>
    <row r="209" spans="1:29" x14ac:dyDescent="0.25">
      <c r="A209" s="20" t="s">
        <v>220</v>
      </c>
      <c r="B209" s="11">
        <v>101</v>
      </c>
      <c r="C209" s="12">
        <v>0</v>
      </c>
      <c r="D209" s="12">
        <v>276.5</v>
      </c>
      <c r="E209" s="12">
        <v>297.7</v>
      </c>
      <c r="F209" s="13">
        <v>1.0766726943942133</v>
      </c>
      <c r="G209" s="13">
        <v>1.0740702604346084</v>
      </c>
      <c r="H209" s="12">
        <v>297</v>
      </c>
      <c r="I209" s="10">
        <v>2.9409999999999998</v>
      </c>
      <c r="J209" s="22"/>
      <c r="K209" s="14">
        <v>0.35699999999999998</v>
      </c>
      <c r="L209" s="22"/>
      <c r="M209" s="14">
        <v>0.64300000000000002</v>
      </c>
      <c r="N209" s="22"/>
      <c r="O209" s="15">
        <v>535.1</v>
      </c>
      <c r="P209" s="15">
        <v>535.1</v>
      </c>
      <c r="Q209" s="22"/>
      <c r="R209" s="22"/>
      <c r="S209" s="15">
        <v>535.1</v>
      </c>
      <c r="T209" s="15">
        <v>535.1</v>
      </c>
      <c r="U209" s="15">
        <v>535.1</v>
      </c>
      <c r="V209" s="16">
        <v>0</v>
      </c>
      <c r="W209" s="16">
        <v>107</v>
      </c>
      <c r="X209" s="12">
        <v>428.1</v>
      </c>
      <c r="Y209" s="16">
        <v>339.3</v>
      </c>
      <c r="Z209" s="12">
        <v>0</v>
      </c>
      <c r="AA209" s="12">
        <v>428.1</v>
      </c>
      <c r="AB209" s="12"/>
      <c r="AC209" s="12">
        <v>428.1</v>
      </c>
    </row>
    <row r="210" spans="1:29" x14ac:dyDescent="0.25">
      <c r="A210" s="20" t="s">
        <v>221</v>
      </c>
      <c r="B210" s="11">
        <v>318</v>
      </c>
      <c r="C210" s="12">
        <v>0</v>
      </c>
      <c r="D210" s="12">
        <v>377.5</v>
      </c>
      <c r="E210" s="12">
        <v>406.2</v>
      </c>
      <c r="F210" s="13">
        <v>1.0760264900662251</v>
      </c>
      <c r="G210" s="13">
        <v>1.0740702604346084</v>
      </c>
      <c r="H210" s="12">
        <v>405.5</v>
      </c>
      <c r="I210" s="10">
        <v>1.2749999999999999</v>
      </c>
      <c r="J210" s="22"/>
      <c r="K210" s="14">
        <v>0.155</v>
      </c>
      <c r="L210" s="22"/>
      <c r="M210" s="14">
        <v>0.84499999999999997</v>
      </c>
      <c r="N210" s="22"/>
      <c r="O210" s="15">
        <v>2214.1</v>
      </c>
      <c r="P210" s="15">
        <v>2214.1</v>
      </c>
      <c r="Q210" s="22"/>
      <c r="R210" s="22"/>
      <c r="S210" s="15">
        <v>2214.1</v>
      </c>
      <c r="T210" s="15">
        <v>2214.1</v>
      </c>
      <c r="U210" s="15">
        <v>2214.1</v>
      </c>
      <c r="V210" s="16">
        <v>0</v>
      </c>
      <c r="W210" s="16">
        <v>442.8</v>
      </c>
      <c r="X210" s="12">
        <v>1771.3</v>
      </c>
      <c r="Y210" s="16">
        <v>1581.5</v>
      </c>
      <c r="Z210" s="12">
        <v>0</v>
      </c>
      <c r="AA210" s="12">
        <v>1771.3</v>
      </c>
      <c r="AB210" s="12"/>
      <c r="AC210" s="12">
        <v>1771.3</v>
      </c>
    </row>
    <row r="211" spans="1:29" x14ac:dyDescent="0.25">
      <c r="A211" s="20" t="s">
        <v>222</v>
      </c>
      <c r="B211" s="11">
        <v>397</v>
      </c>
      <c r="C211" s="12">
        <v>0</v>
      </c>
      <c r="D211" s="12">
        <v>533.70000000000005</v>
      </c>
      <c r="E211" s="12">
        <v>575.1</v>
      </c>
      <c r="F211" s="13">
        <v>1.0775716694772344</v>
      </c>
      <c r="G211" s="13">
        <v>1.0740702604346084</v>
      </c>
      <c r="H211" s="12">
        <v>573.20000000000005</v>
      </c>
      <c r="I211" s="10">
        <v>1.444</v>
      </c>
      <c r="J211" s="22"/>
      <c r="K211" s="14">
        <v>0.17499999999999999</v>
      </c>
      <c r="L211" s="22"/>
      <c r="M211" s="14">
        <v>0.82499999999999996</v>
      </c>
      <c r="N211" s="22"/>
      <c r="O211" s="15">
        <v>2698.7</v>
      </c>
      <c r="P211" s="15">
        <v>2698.7</v>
      </c>
      <c r="Q211" s="22"/>
      <c r="R211" s="22"/>
      <c r="S211" s="15">
        <v>2698.7</v>
      </c>
      <c r="T211" s="15">
        <v>2698.7</v>
      </c>
      <c r="U211" s="15">
        <v>2698.7</v>
      </c>
      <c r="V211" s="16">
        <v>0</v>
      </c>
      <c r="W211" s="16">
        <v>539.70000000000005</v>
      </c>
      <c r="X211" s="12">
        <v>2159</v>
      </c>
      <c r="Y211" s="16">
        <v>1888.2000000000003</v>
      </c>
      <c r="Z211" s="12">
        <v>0</v>
      </c>
      <c r="AA211" s="12">
        <v>2159</v>
      </c>
      <c r="AB211" s="12"/>
      <c r="AC211" s="12">
        <v>2159</v>
      </c>
    </row>
    <row r="212" spans="1:29" x14ac:dyDescent="0.25">
      <c r="A212" s="20" t="s">
        <v>223</v>
      </c>
      <c r="B212" s="11">
        <v>279</v>
      </c>
      <c r="C212" s="12">
        <v>0</v>
      </c>
      <c r="D212" s="12">
        <v>421.6</v>
      </c>
      <c r="E212" s="12">
        <v>454.6</v>
      </c>
      <c r="F212" s="13">
        <v>1.0782732447817838</v>
      </c>
      <c r="G212" s="13">
        <v>1.0740702604346084</v>
      </c>
      <c r="H212" s="12">
        <v>452.8</v>
      </c>
      <c r="I212" s="10">
        <v>1.623</v>
      </c>
      <c r="J212" s="22"/>
      <c r="K212" s="14">
        <v>0.19700000000000001</v>
      </c>
      <c r="L212" s="22"/>
      <c r="M212" s="14">
        <v>0.80300000000000005</v>
      </c>
      <c r="N212" s="22"/>
      <c r="O212" s="15">
        <v>1846</v>
      </c>
      <c r="P212" s="15">
        <v>1846</v>
      </c>
      <c r="Q212" s="22"/>
      <c r="R212" s="22"/>
      <c r="S212" s="15">
        <v>1846</v>
      </c>
      <c r="T212" s="15">
        <v>1846</v>
      </c>
      <c r="U212" s="15">
        <v>1846</v>
      </c>
      <c r="V212" s="16">
        <v>0</v>
      </c>
      <c r="W212" s="16">
        <v>369.2</v>
      </c>
      <c r="X212" s="12">
        <v>1476.8</v>
      </c>
      <c r="Y212" s="16">
        <v>1353.6999999999998</v>
      </c>
      <c r="Z212" s="12">
        <v>0</v>
      </c>
      <c r="AA212" s="12">
        <v>1476.8</v>
      </c>
      <c r="AB212" s="12"/>
      <c r="AC212" s="12">
        <v>1476.8</v>
      </c>
    </row>
    <row r="213" spans="1:29" x14ac:dyDescent="0.25">
      <c r="A213" s="20" t="s">
        <v>224</v>
      </c>
      <c r="B213" s="11">
        <v>420</v>
      </c>
      <c r="C213" s="12">
        <v>0</v>
      </c>
      <c r="D213" s="12">
        <v>674</v>
      </c>
      <c r="E213" s="12">
        <v>725.6</v>
      </c>
      <c r="F213" s="13">
        <v>1.0765578635014836</v>
      </c>
      <c r="G213" s="13">
        <v>1.0740702604346084</v>
      </c>
      <c r="H213" s="12">
        <v>723.9</v>
      </c>
      <c r="I213" s="10">
        <v>1.724</v>
      </c>
      <c r="J213" s="22"/>
      <c r="K213" s="14">
        <v>0.20899999999999999</v>
      </c>
      <c r="L213" s="22"/>
      <c r="M213" s="14">
        <v>0.79100000000000004</v>
      </c>
      <c r="N213" s="22"/>
      <c r="O213" s="15">
        <v>2737.3</v>
      </c>
      <c r="P213" s="15">
        <v>2737.3</v>
      </c>
      <c r="Q213" s="22"/>
      <c r="R213" s="22"/>
      <c r="S213" s="15">
        <v>2737.3</v>
      </c>
      <c r="T213" s="15">
        <v>2737.3</v>
      </c>
      <c r="U213" s="15">
        <v>2737.3</v>
      </c>
      <c r="V213" s="16">
        <v>0</v>
      </c>
      <c r="W213" s="16">
        <v>547.5</v>
      </c>
      <c r="X213" s="12">
        <v>2189.8000000000002</v>
      </c>
      <c r="Y213" s="16">
        <v>1947.5</v>
      </c>
      <c r="Z213" s="12">
        <v>0</v>
      </c>
      <c r="AA213" s="12">
        <v>2189.8000000000002</v>
      </c>
      <c r="AB213" s="12"/>
      <c r="AC213" s="12">
        <v>2189.8000000000002</v>
      </c>
    </row>
    <row r="214" spans="1:29" x14ac:dyDescent="0.25">
      <c r="A214" s="20" t="s">
        <v>225</v>
      </c>
      <c r="B214" s="11">
        <v>217</v>
      </c>
      <c r="C214" s="12">
        <v>0</v>
      </c>
      <c r="D214" s="12">
        <v>283.60000000000002</v>
      </c>
      <c r="E214" s="12">
        <v>305.2</v>
      </c>
      <c r="F214" s="13">
        <v>1.0761636107193229</v>
      </c>
      <c r="G214" s="13">
        <v>1.0740702604346084</v>
      </c>
      <c r="H214" s="12">
        <v>304.60000000000002</v>
      </c>
      <c r="I214" s="10">
        <v>1.4039999999999999</v>
      </c>
      <c r="J214" s="22"/>
      <c r="K214" s="14">
        <v>0.17</v>
      </c>
      <c r="L214" s="22"/>
      <c r="M214" s="14">
        <v>0.83</v>
      </c>
      <c r="N214" s="22"/>
      <c r="O214" s="15">
        <v>1484</v>
      </c>
      <c r="P214" s="15">
        <v>1484</v>
      </c>
      <c r="Q214" s="22"/>
      <c r="R214" s="22"/>
      <c r="S214" s="15">
        <v>1484</v>
      </c>
      <c r="T214" s="15">
        <v>1484</v>
      </c>
      <c r="U214" s="15">
        <v>1484</v>
      </c>
      <c r="V214" s="16">
        <v>0</v>
      </c>
      <c r="W214" s="16">
        <v>296.8</v>
      </c>
      <c r="X214" s="12">
        <v>1187.2</v>
      </c>
      <c r="Y214" s="16">
        <v>1065.4000000000001</v>
      </c>
      <c r="Z214" s="12">
        <v>0</v>
      </c>
      <c r="AA214" s="12">
        <v>1187.2</v>
      </c>
      <c r="AB214" s="12"/>
      <c r="AC214" s="12">
        <v>1187.2</v>
      </c>
    </row>
    <row r="215" spans="1:29" x14ac:dyDescent="0.25">
      <c r="A215" s="20" t="s">
        <v>226</v>
      </c>
      <c r="B215" s="11">
        <v>191</v>
      </c>
      <c r="C215" s="12">
        <v>0</v>
      </c>
      <c r="D215" s="12">
        <v>280.8</v>
      </c>
      <c r="E215" s="12">
        <v>301.60000000000002</v>
      </c>
      <c r="F215" s="13">
        <v>1.0740740740740742</v>
      </c>
      <c r="G215" s="13">
        <v>1.0740702604346084</v>
      </c>
      <c r="H215" s="12">
        <v>301.60000000000002</v>
      </c>
      <c r="I215" s="10">
        <v>1.579</v>
      </c>
      <c r="J215" s="22"/>
      <c r="K215" s="14">
        <v>0.192</v>
      </c>
      <c r="L215" s="22"/>
      <c r="M215" s="14">
        <v>0.80800000000000005</v>
      </c>
      <c r="N215" s="22"/>
      <c r="O215" s="15">
        <v>1271.5999999999999</v>
      </c>
      <c r="P215" s="15">
        <v>1271.5999999999999</v>
      </c>
      <c r="Q215" s="22"/>
      <c r="R215" s="22"/>
      <c r="S215" s="15">
        <v>1271.5999999999999</v>
      </c>
      <c r="T215" s="15">
        <v>1271.5999999999999</v>
      </c>
      <c r="U215" s="15">
        <v>1271.5999999999999</v>
      </c>
      <c r="V215" s="16">
        <v>0</v>
      </c>
      <c r="W215" s="16">
        <v>254.3</v>
      </c>
      <c r="X215" s="12">
        <v>1017.3</v>
      </c>
      <c r="Y215" s="16">
        <v>832.7</v>
      </c>
      <c r="Z215" s="12">
        <v>0</v>
      </c>
      <c r="AA215" s="12">
        <v>1017.3</v>
      </c>
      <c r="AB215" s="12"/>
      <c r="AC215" s="12">
        <v>1017.3</v>
      </c>
    </row>
    <row r="216" spans="1:29" x14ac:dyDescent="0.25">
      <c r="A216" s="20" t="s">
        <v>227</v>
      </c>
      <c r="B216" s="11">
        <v>104</v>
      </c>
      <c r="C216" s="12">
        <v>0</v>
      </c>
      <c r="D216" s="12">
        <v>199.5</v>
      </c>
      <c r="E216" s="12">
        <v>213.9</v>
      </c>
      <c r="F216" s="13">
        <v>1.0721804511278197</v>
      </c>
      <c r="G216" s="13">
        <v>1.0721804511278197</v>
      </c>
      <c r="H216" s="12">
        <v>213.9</v>
      </c>
      <c r="I216" s="10">
        <v>2.0569999999999999</v>
      </c>
      <c r="J216" s="22"/>
      <c r="K216" s="14">
        <v>0.25</v>
      </c>
      <c r="L216" s="22"/>
      <c r="M216" s="14">
        <v>0.75</v>
      </c>
      <c r="N216" s="22"/>
      <c r="O216" s="15">
        <v>642.70000000000005</v>
      </c>
      <c r="P216" s="15">
        <v>642.70000000000005</v>
      </c>
      <c r="Q216" s="22"/>
      <c r="R216" s="22"/>
      <c r="S216" s="15">
        <v>642.70000000000005</v>
      </c>
      <c r="T216" s="15">
        <v>642.70000000000005</v>
      </c>
      <c r="U216" s="15">
        <v>642.70000000000005</v>
      </c>
      <c r="V216" s="16">
        <v>0</v>
      </c>
      <c r="W216" s="16">
        <v>128.5</v>
      </c>
      <c r="X216" s="12">
        <v>514.20000000000005</v>
      </c>
      <c r="Y216" s="16">
        <v>520.5</v>
      </c>
      <c r="Z216" s="12">
        <v>6.2999999999999545</v>
      </c>
      <c r="AA216" s="12">
        <v>520.5</v>
      </c>
      <c r="AB216" s="12"/>
      <c r="AC216" s="12">
        <v>520.5</v>
      </c>
    </row>
    <row r="217" spans="1:29" x14ac:dyDescent="0.25">
      <c r="A217" s="20" t="s">
        <v>228</v>
      </c>
      <c r="B217" s="11">
        <v>61</v>
      </c>
      <c r="C217" s="12">
        <v>0</v>
      </c>
      <c r="D217" s="12">
        <v>53.9</v>
      </c>
      <c r="E217" s="12">
        <v>58</v>
      </c>
      <c r="F217" s="13">
        <v>1.0760667903525047</v>
      </c>
      <c r="G217" s="13">
        <v>1.0740702604346084</v>
      </c>
      <c r="H217" s="12">
        <v>57.9</v>
      </c>
      <c r="I217" s="10">
        <v>0.94899999999999995</v>
      </c>
      <c r="J217" s="22"/>
      <c r="K217" s="14">
        <v>0.115</v>
      </c>
      <c r="L217" s="22"/>
      <c r="M217" s="14">
        <v>0.88500000000000001</v>
      </c>
      <c r="N217" s="22"/>
      <c r="O217" s="15">
        <v>444.8</v>
      </c>
      <c r="P217" s="15">
        <v>444.8</v>
      </c>
      <c r="Q217" s="22"/>
      <c r="R217" s="22"/>
      <c r="S217" s="15">
        <v>444.8</v>
      </c>
      <c r="T217" s="15">
        <v>444.8</v>
      </c>
      <c r="U217" s="15">
        <v>444.8</v>
      </c>
      <c r="V217" s="16">
        <v>0</v>
      </c>
      <c r="W217" s="16">
        <v>89</v>
      </c>
      <c r="X217" s="12">
        <v>355.8</v>
      </c>
      <c r="Y217" s="16">
        <v>372.29999999999995</v>
      </c>
      <c r="Z217" s="12">
        <v>16.499999999999943</v>
      </c>
      <c r="AA217" s="12">
        <v>372.29999999999995</v>
      </c>
      <c r="AB217" s="12"/>
      <c r="AC217" s="12">
        <v>372.29999999999995</v>
      </c>
    </row>
    <row r="218" spans="1:29" x14ac:dyDescent="0.25">
      <c r="A218" s="20" t="s">
        <v>229</v>
      </c>
      <c r="B218" s="11">
        <v>286</v>
      </c>
      <c r="C218" s="12">
        <v>0</v>
      </c>
      <c r="D218" s="12">
        <v>304.89999999999998</v>
      </c>
      <c r="E218" s="12">
        <v>327.10000000000002</v>
      </c>
      <c r="F218" s="13">
        <v>1.0728107576254511</v>
      </c>
      <c r="G218" s="13">
        <v>1.0728107576254511</v>
      </c>
      <c r="H218" s="12">
        <v>327.10000000000002</v>
      </c>
      <c r="I218" s="10">
        <v>1.1439999999999999</v>
      </c>
      <c r="J218" s="22"/>
      <c r="K218" s="14">
        <v>0.13900000000000001</v>
      </c>
      <c r="L218" s="22"/>
      <c r="M218" s="14">
        <v>0.86099999999999999</v>
      </c>
      <c r="N218" s="22"/>
      <c r="O218" s="15">
        <v>2029</v>
      </c>
      <c r="P218" s="15">
        <v>2029</v>
      </c>
      <c r="Q218" s="22"/>
      <c r="R218" s="22"/>
      <c r="S218" s="15">
        <v>2029</v>
      </c>
      <c r="T218" s="15">
        <v>2029</v>
      </c>
      <c r="U218" s="15">
        <v>2029</v>
      </c>
      <c r="V218" s="16">
        <v>0</v>
      </c>
      <c r="W218" s="16">
        <v>405.8</v>
      </c>
      <c r="X218" s="12">
        <v>1623.2</v>
      </c>
      <c r="Y218" s="16">
        <v>1417.6</v>
      </c>
      <c r="Z218" s="12">
        <v>0</v>
      </c>
      <c r="AA218" s="12">
        <v>1623.2</v>
      </c>
      <c r="AB218" s="12"/>
      <c r="AC218" s="12">
        <v>1623.2</v>
      </c>
    </row>
    <row r="219" spans="1:29" x14ac:dyDescent="0.25">
      <c r="A219" s="20" t="s">
        <v>230</v>
      </c>
      <c r="B219" s="11">
        <v>5011</v>
      </c>
      <c r="C219" s="12">
        <v>0</v>
      </c>
      <c r="D219" s="12">
        <v>17142.099999999999</v>
      </c>
      <c r="E219" s="12">
        <v>18337.900000000001</v>
      </c>
      <c r="F219" s="13">
        <v>1.0697580809819103</v>
      </c>
      <c r="G219" s="13">
        <v>1.0697580809819103</v>
      </c>
      <c r="H219" s="12">
        <v>18337.900000000001</v>
      </c>
      <c r="I219" s="10">
        <v>3.66</v>
      </c>
      <c r="J219" s="22"/>
      <c r="K219" s="14">
        <v>0.44400000000000001</v>
      </c>
      <c r="L219" s="22"/>
      <c r="M219" s="14">
        <v>0.55600000000000005</v>
      </c>
      <c r="N219" s="22"/>
      <c r="O219" s="15">
        <v>22956.400000000001</v>
      </c>
      <c r="P219" s="15">
        <v>22956.400000000001</v>
      </c>
      <c r="Q219" s="22"/>
      <c r="R219" s="22"/>
      <c r="S219" s="15">
        <v>22956.400000000001</v>
      </c>
      <c r="T219" s="15">
        <v>22956.400000000001</v>
      </c>
      <c r="U219" s="15">
        <v>22956.400000000001</v>
      </c>
      <c r="V219" s="16">
        <v>0</v>
      </c>
      <c r="W219" s="16">
        <v>4591.3</v>
      </c>
      <c r="X219" s="12">
        <v>18365.100000000002</v>
      </c>
      <c r="Y219" s="16">
        <v>15988.899999999998</v>
      </c>
      <c r="Z219" s="12">
        <v>0</v>
      </c>
      <c r="AA219" s="12">
        <v>18365.100000000002</v>
      </c>
      <c r="AB219" s="12"/>
      <c r="AC219" s="12">
        <v>18365.100000000002</v>
      </c>
    </row>
    <row r="220" spans="1:29" x14ac:dyDescent="0.25">
      <c r="A220" s="20" t="s">
        <v>231</v>
      </c>
      <c r="B220" s="11">
        <v>317</v>
      </c>
      <c r="C220" s="12">
        <v>0</v>
      </c>
      <c r="D220" s="12">
        <v>405.5</v>
      </c>
      <c r="E220" s="12">
        <v>436.1</v>
      </c>
      <c r="F220" s="13">
        <v>1.075462392108508</v>
      </c>
      <c r="G220" s="13">
        <v>1.0740702604346084</v>
      </c>
      <c r="H220" s="12">
        <v>435.5</v>
      </c>
      <c r="I220" s="10">
        <v>1.3740000000000001</v>
      </c>
      <c r="J220" s="22"/>
      <c r="K220" s="14">
        <v>0.16700000000000001</v>
      </c>
      <c r="L220" s="22"/>
      <c r="M220" s="14">
        <v>0.83299999999999996</v>
      </c>
      <c r="N220" s="22"/>
      <c r="O220" s="15">
        <v>2175.6999999999998</v>
      </c>
      <c r="P220" s="15">
        <v>2175.6999999999998</v>
      </c>
      <c r="Q220" s="22"/>
      <c r="R220" s="22"/>
      <c r="S220" s="15">
        <v>2175.6999999999998</v>
      </c>
      <c r="T220" s="15">
        <v>2175.6999999999998</v>
      </c>
      <c r="U220" s="15">
        <v>2175.6999999999998</v>
      </c>
      <c r="V220" s="16">
        <v>0</v>
      </c>
      <c r="W220" s="16">
        <v>435.1</v>
      </c>
      <c r="X220" s="12">
        <v>1740.6</v>
      </c>
      <c r="Y220" s="16">
        <v>1530.8</v>
      </c>
      <c r="Z220" s="12">
        <v>0</v>
      </c>
      <c r="AA220" s="12">
        <v>1740.6</v>
      </c>
      <c r="AB220" s="12"/>
      <c r="AC220" s="12">
        <v>1740.6</v>
      </c>
    </row>
    <row r="221" spans="1:29" x14ac:dyDescent="0.25">
      <c r="A221" s="20" t="s">
        <v>232</v>
      </c>
      <c r="B221" s="11">
        <v>271</v>
      </c>
      <c r="C221" s="12">
        <v>0</v>
      </c>
      <c r="D221" s="12">
        <v>378.4</v>
      </c>
      <c r="E221" s="12">
        <v>407.6</v>
      </c>
      <c r="F221" s="13">
        <v>1.0771670190274842</v>
      </c>
      <c r="G221" s="13">
        <v>1.0740702604346084</v>
      </c>
      <c r="H221" s="12">
        <v>406.4</v>
      </c>
      <c r="I221" s="10">
        <v>1.5</v>
      </c>
      <c r="J221" s="22"/>
      <c r="K221" s="14">
        <v>0.182</v>
      </c>
      <c r="L221" s="22"/>
      <c r="M221" s="14">
        <v>0.81799999999999995</v>
      </c>
      <c r="N221" s="22"/>
      <c r="O221" s="15">
        <v>1826.5</v>
      </c>
      <c r="P221" s="15">
        <v>1826.5</v>
      </c>
      <c r="Q221" s="22"/>
      <c r="R221" s="22"/>
      <c r="S221" s="15">
        <v>1826.5</v>
      </c>
      <c r="T221" s="15">
        <v>1826.5</v>
      </c>
      <c r="U221" s="15">
        <v>1826.5</v>
      </c>
      <c r="V221" s="16">
        <v>0</v>
      </c>
      <c r="W221" s="16">
        <v>365.3</v>
      </c>
      <c r="X221" s="12">
        <v>1461.2</v>
      </c>
      <c r="Y221" s="16">
        <v>1284.3000000000002</v>
      </c>
      <c r="Z221" s="12">
        <v>0</v>
      </c>
      <c r="AA221" s="12">
        <v>1461.2</v>
      </c>
      <c r="AB221" s="12"/>
      <c r="AC221" s="12">
        <v>1461.2</v>
      </c>
    </row>
    <row r="222" spans="1:29" x14ac:dyDescent="0.25">
      <c r="A222" s="20" t="s">
        <v>233</v>
      </c>
      <c r="B222" s="11">
        <v>126</v>
      </c>
      <c r="C222" s="12">
        <v>0</v>
      </c>
      <c r="D222" s="12">
        <v>87.3</v>
      </c>
      <c r="E222" s="12">
        <v>93.2</v>
      </c>
      <c r="F222" s="13">
        <v>1.0675830469644902</v>
      </c>
      <c r="G222" s="13">
        <v>1.0675830469644902</v>
      </c>
      <c r="H222" s="12">
        <v>93.2</v>
      </c>
      <c r="I222" s="10">
        <v>0.74</v>
      </c>
      <c r="J222" s="22"/>
      <c r="K222" s="14">
        <v>0.09</v>
      </c>
      <c r="L222" s="22"/>
      <c r="M222" s="14">
        <v>0.91</v>
      </c>
      <c r="N222" s="22"/>
      <c r="O222" s="15">
        <v>944.7</v>
      </c>
      <c r="P222" s="15">
        <v>944.7</v>
      </c>
      <c r="Q222" s="22"/>
      <c r="R222" s="22"/>
      <c r="S222" s="15">
        <v>944.7</v>
      </c>
      <c r="T222" s="15">
        <v>944.7</v>
      </c>
      <c r="U222" s="15">
        <v>944.7</v>
      </c>
      <c r="V222" s="16">
        <v>0</v>
      </c>
      <c r="W222" s="16">
        <v>188.9</v>
      </c>
      <c r="X222" s="12">
        <v>755.80000000000007</v>
      </c>
      <c r="Y222" s="16">
        <v>688.59999999999991</v>
      </c>
      <c r="Z222" s="12">
        <v>0</v>
      </c>
      <c r="AA222" s="12">
        <v>755.80000000000007</v>
      </c>
      <c r="AB222" s="12"/>
      <c r="AC222" s="12">
        <v>755.80000000000007</v>
      </c>
    </row>
    <row r="223" spans="1:29" x14ac:dyDescent="0.25">
      <c r="A223" s="20" t="s">
        <v>234</v>
      </c>
      <c r="B223" s="11">
        <v>285</v>
      </c>
      <c r="C223" s="12">
        <v>0</v>
      </c>
      <c r="D223" s="12">
        <v>362.7</v>
      </c>
      <c r="E223" s="12">
        <v>388.6</v>
      </c>
      <c r="F223" s="13">
        <v>1.0714088778604909</v>
      </c>
      <c r="G223" s="13">
        <v>1.0714088778604909</v>
      </c>
      <c r="H223" s="12">
        <v>388.6</v>
      </c>
      <c r="I223" s="10">
        <v>1.3640000000000001</v>
      </c>
      <c r="J223" s="22"/>
      <c r="K223" s="14">
        <v>0.16600000000000001</v>
      </c>
      <c r="L223" s="22"/>
      <c r="M223" s="14">
        <v>0.83399999999999996</v>
      </c>
      <c r="N223" s="22"/>
      <c r="O223" s="15">
        <v>1958.5</v>
      </c>
      <c r="P223" s="15">
        <v>1958.5</v>
      </c>
      <c r="Q223" s="22"/>
      <c r="R223" s="22"/>
      <c r="S223" s="15">
        <v>1958.5</v>
      </c>
      <c r="T223" s="15">
        <v>1958.5</v>
      </c>
      <c r="U223" s="15">
        <v>1958.5</v>
      </c>
      <c r="V223" s="16">
        <v>0</v>
      </c>
      <c r="W223" s="16">
        <v>391.7</v>
      </c>
      <c r="X223" s="12">
        <v>1566.8</v>
      </c>
      <c r="Y223" s="16">
        <v>1372.6</v>
      </c>
      <c r="Z223" s="12">
        <v>0</v>
      </c>
      <c r="AA223" s="12">
        <v>1566.8</v>
      </c>
      <c r="AB223" s="12"/>
      <c r="AC223" s="12">
        <v>1566.8</v>
      </c>
    </row>
    <row r="224" spans="1:29" x14ac:dyDescent="0.25">
      <c r="A224" s="20" t="s">
        <v>235</v>
      </c>
      <c r="B224" s="11">
        <v>276</v>
      </c>
      <c r="C224" s="12">
        <v>0</v>
      </c>
      <c r="D224" s="12">
        <v>438.5</v>
      </c>
      <c r="E224" s="12">
        <v>472.2</v>
      </c>
      <c r="F224" s="13">
        <v>1.0768529076396807</v>
      </c>
      <c r="G224" s="13">
        <v>1.0740702604346084</v>
      </c>
      <c r="H224" s="12">
        <v>471</v>
      </c>
      <c r="I224" s="10">
        <v>1.7070000000000001</v>
      </c>
      <c r="J224" s="22"/>
      <c r="K224" s="14">
        <v>0.20699999999999999</v>
      </c>
      <c r="L224" s="22"/>
      <c r="M224" s="14">
        <v>0.79300000000000004</v>
      </c>
      <c r="N224" s="22"/>
      <c r="O224" s="15">
        <v>1803.4</v>
      </c>
      <c r="P224" s="15">
        <v>1803.4</v>
      </c>
      <c r="Q224" s="22"/>
      <c r="R224" s="22"/>
      <c r="S224" s="15">
        <v>1803.4</v>
      </c>
      <c r="T224" s="15">
        <v>1803.4</v>
      </c>
      <c r="U224" s="15">
        <v>1803.4</v>
      </c>
      <c r="V224" s="16">
        <v>0</v>
      </c>
      <c r="W224" s="16">
        <v>360.7</v>
      </c>
      <c r="X224" s="12">
        <v>1442.7</v>
      </c>
      <c r="Y224" s="16">
        <v>1301.8000000000002</v>
      </c>
      <c r="Z224" s="12">
        <v>0</v>
      </c>
      <c r="AA224" s="12">
        <v>1442.7</v>
      </c>
      <c r="AB224" s="12"/>
      <c r="AC224" s="12">
        <v>1442.7</v>
      </c>
    </row>
    <row r="225" spans="1:29" x14ac:dyDescent="0.25">
      <c r="A225" s="20" t="s">
        <v>164</v>
      </c>
      <c r="B225" s="11">
        <v>148</v>
      </c>
      <c r="C225" s="12">
        <v>0</v>
      </c>
      <c r="D225" s="12">
        <v>362.7</v>
      </c>
      <c r="E225" s="12">
        <v>389.9</v>
      </c>
      <c r="F225" s="13">
        <v>1.0749931072511718</v>
      </c>
      <c r="G225" s="13">
        <v>1.0740702604346084</v>
      </c>
      <c r="H225" s="12">
        <v>389.6</v>
      </c>
      <c r="I225" s="10">
        <v>2.6320000000000001</v>
      </c>
      <c r="J225" s="22"/>
      <c r="K225" s="14">
        <v>0.31900000000000001</v>
      </c>
      <c r="L225" s="22"/>
      <c r="M225" s="14">
        <v>0.68100000000000005</v>
      </c>
      <c r="N225" s="22"/>
      <c r="O225" s="15">
        <v>830.4</v>
      </c>
      <c r="P225" s="15">
        <v>830.4</v>
      </c>
      <c r="Q225" s="22"/>
      <c r="R225" s="22"/>
      <c r="S225" s="15">
        <v>830.4</v>
      </c>
      <c r="T225" s="15">
        <v>830.4</v>
      </c>
      <c r="U225" s="15">
        <v>830.4</v>
      </c>
      <c r="V225" s="16">
        <v>0</v>
      </c>
      <c r="W225" s="16">
        <v>166.1</v>
      </c>
      <c r="X225" s="12">
        <v>664.3</v>
      </c>
      <c r="Y225" s="16">
        <v>578</v>
      </c>
      <c r="Z225" s="12">
        <v>0</v>
      </c>
      <c r="AA225" s="12">
        <v>664.3</v>
      </c>
      <c r="AB225" s="12"/>
      <c r="AC225" s="12">
        <v>664.3</v>
      </c>
    </row>
    <row r="226" spans="1:29" x14ac:dyDescent="0.25">
      <c r="A226" s="10" t="s">
        <v>48</v>
      </c>
      <c r="B226" s="11">
        <v>8808</v>
      </c>
      <c r="C226" s="12">
        <v>11101</v>
      </c>
      <c r="D226" s="12">
        <v>57245.1</v>
      </c>
      <c r="E226" s="12">
        <v>61557.3</v>
      </c>
      <c r="F226" s="13">
        <v>1.0753287180911555</v>
      </c>
      <c r="G226" s="13">
        <v>1.0740702604346084</v>
      </c>
      <c r="H226" s="12">
        <v>61485.3</v>
      </c>
      <c r="I226" s="10">
        <v>6.9809999999999999</v>
      </c>
      <c r="J226" s="17">
        <v>0.41699999999999998</v>
      </c>
      <c r="K226" s="22"/>
      <c r="L226" s="17">
        <v>0.52900000000000003</v>
      </c>
      <c r="M226" s="14"/>
      <c r="N226" s="18">
        <v>77946.7</v>
      </c>
      <c r="O226" s="22"/>
      <c r="P226" s="15">
        <v>77946.7</v>
      </c>
      <c r="Q226" s="10">
        <v>0.85</v>
      </c>
      <c r="R226" s="19">
        <v>144201.4</v>
      </c>
      <c r="S226" s="22"/>
      <c r="T226" s="15">
        <v>144201.4</v>
      </c>
      <c r="U226" s="15">
        <v>144201.4</v>
      </c>
      <c r="V226" s="16">
        <v>93730.9</v>
      </c>
      <c r="W226" s="16">
        <v>10094.1</v>
      </c>
      <c r="X226" s="12">
        <v>40376.400000000001</v>
      </c>
      <c r="Y226" s="16">
        <v>118885.09999999999</v>
      </c>
      <c r="Z226" s="12">
        <v>0</v>
      </c>
      <c r="AA226" s="12">
        <v>40376.400000000001</v>
      </c>
      <c r="AB226" s="12">
        <v>40376.400000000001</v>
      </c>
      <c r="AC226" s="12"/>
    </row>
    <row r="227" spans="1:29" x14ac:dyDescent="0.25">
      <c r="A227" s="17" t="s">
        <v>236</v>
      </c>
      <c r="B227" s="28">
        <v>40234</v>
      </c>
      <c r="C227" s="18">
        <v>2591</v>
      </c>
      <c r="D227" s="18">
        <v>477784.19999999995</v>
      </c>
      <c r="E227" s="18">
        <v>511755.5</v>
      </c>
      <c r="F227" s="18"/>
      <c r="G227" s="18"/>
      <c r="H227" s="18">
        <v>511755.5</v>
      </c>
      <c r="I227" s="10"/>
      <c r="J227" s="22"/>
      <c r="K227" s="22"/>
      <c r="L227" s="22"/>
      <c r="M227" s="14"/>
      <c r="N227" s="18">
        <v>275957.2</v>
      </c>
      <c r="O227" s="18">
        <v>180439.5</v>
      </c>
      <c r="P227" s="18">
        <v>456396.7</v>
      </c>
      <c r="Q227" s="18"/>
      <c r="R227" s="18">
        <v>275957.2</v>
      </c>
      <c r="S227" s="18">
        <v>180439.5</v>
      </c>
      <c r="T227" s="18">
        <v>456396.7</v>
      </c>
      <c r="U227" s="18">
        <v>456396.7</v>
      </c>
      <c r="V227" s="18">
        <v>179372.2</v>
      </c>
      <c r="W227" s="18">
        <v>55404.9</v>
      </c>
      <c r="X227" s="18">
        <v>221619.6</v>
      </c>
      <c r="Y227" s="18">
        <v>353379.2</v>
      </c>
      <c r="Z227" s="18">
        <v>0</v>
      </c>
      <c r="AA227" s="18">
        <v>221619.6</v>
      </c>
      <c r="AB227" s="18">
        <v>77268</v>
      </c>
      <c r="AC227" s="18">
        <v>144351.6</v>
      </c>
    </row>
    <row r="228" spans="1:29" x14ac:dyDescent="0.25">
      <c r="A228" s="20" t="s">
        <v>237</v>
      </c>
      <c r="B228" s="11">
        <v>9420</v>
      </c>
      <c r="C228" s="12">
        <v>0</v>
      </c>
      <c r="D228" s="12">
        <v>49796.3</v>
      </c>
      <c r="E228" s="12">
        <v>53036.800000000003</v>
      </c>
      <c r="F228" s="13">
        <v>1.0650751160226763</v>
      </c>
      <c r="G228" s="13">
        <v>1.0650751160226763</v>
      </c>
      <c r="H228" s="12">
        <v>53036.800000000003</v>
      </c>
      <c r="I228" s="10">
        <v>5.63</v>
      </c>
      <c r="J228" s="22"/>
      <c r="K228" s="14">
        <v>0.68300000000000005</v>
      </c>
      <c r="L228" s="22"/>
      <c r="M228" s="14">
        <v>0.317</v>
      </c>
      <c r="N228" s="22"/>
      <c r="O228" s="15">
        <v>24604.5</v>
      </c>
      <c r="P228" s="15">
        <v>24604.5</v>
      </c>
      <c r="Q228" s="22"/>
      <c r="R228" s="22"/>
      <c r="S228" s="15">
        <v>24604.5</v>
      </c>
      <c r="T228" s="15">
        <v>24604.5</v>
      </c>
      <c r="U228" s="15">
        <v>24604.5</v>
      </c>
      <c r="V228" s="16">
        <v>0</v>
      </c>
      <c r="W228" s="16">
        <v>4920.8999999999996</v>
      </c>
      <c r="X228" s="12">
        <v>19683.599999999999</v>
      </c>
      <c r="Y228" s="16">
        <v>17439.2</v>
      </c>
      <c r="Z228" s="12">
        <v>0</v>
      </c>
      <c r="AA228" s="12">
        <v>19683.599999999999</v>
      </c>
      <c r="AB228" s="12"/>
      <c r="AC228" s="12">
        <v>19683.599999999999</v>
      </c>
    </row>
    <row r="229" spans="1:29" x14ac:dyDescent="0.25">
      <c r="A229" s="20" t="s">
        <v>238</v>
      </c>
      <c r="B229" s="11">
        <v>4512</v>
      </c>
      <c r="C229" s="12">
        <v>0</v>
      </c>
      <c r="D229" s="12">
        <v>10450.1</v>
      </c>
      <c r="E229" s="12">
        <v>11140.8</v>
      </c>
      <c r="F229" s="13">
        <v>1.0660950612912794</v>
      </c>
      <c r="G229" s="13">
        <v>1.0660950612912794</v>
      </c>
      <c r="H229" s="12">
        <v>11140.8</v>
      </c>
      <c r="I229" s="10">
        <v>2.4689999999999999</v>
      </c>
      <c r="J229" s="22"/>
      <c r="K229" s="14">
        <v>0.3</v>
      </c>
      <c r="L229" s="22"/>
      <c r="M229" s="14">
        <v>0.7</v>
      </c>
      <c r="N229" s="22"/>
      <c r="O229" s="15">
        <v>26023.8</v>
      </c>
      <c r="P229" s="15">
        <v>26023.8</v>
      </c>
      <c r="Q229" s="22"/>
      <c r="R229" s="22"/>
      <c r="S229" s="15">
        <v>26023.8</v>
      </c>
      <c r="T229" s="15">
        <v>26023.8</v>
      </c>
      <c r="U229" s="15">
        <v>26023.8</v>
      </c>
      <c r="V229" s="16">
        <v>0</v>
      </c>
      <c r="W229" s="16">
        <v>5204.8</v>
      </c>
      <c r="X229" s="12">
        <v>20819</v>
      </c>
      <c r="Y229" s="16">
        <v>17323.400000000001</v>
      </c>
      <c r="Z229" s="12">
        <v>0</v>
      </c>
      <c r="AA229" s="12">
        <v>20819</v>
      </c>
      <c r="AB229" s="12"/>
      <c r="AC229" s="12">
        <v>20819</v>
      </c>
    </row>
    <row r="230" spans="1:29" x14ac:dyDescent="0.25">
      <c r="A230" s="20" t="s">
        <v>239</v>
      </c>
      <c r="B230" s="11">
        <v>652</v>
      </c>
      <c r="C230" s="12">
        <v>0</v>
      </c>
      <c r="D230" s="12">
        <v>2402.1999999999998</v>
      </c>
      <c r="E230" s="12">
        <v>2535.9</v>
      </c>
      <c r="F230" s="13">
        <v>1.0556573141287156</v>
      </c>
      <c r="G230" s="13">
        <v>1.0556573141287156</v>
      </c>
      <c r="H230" s="12">
        <v>2535.9</v>
      </c>
      <c r="I230" s="10">
        <v>3.8889999999999998</v>
      </c>
      <c r="J230" s="22"/>
      <c r="K230" s="14">
        <v>0.47199999999999998</v>
      </c>
      <c r="L230" s="22"/>
      <c r="M230" s="14">
        <v>0.52800000000000002</v>
      </c>
      <c r="N230" s="22"/>
      <c r="O230" s="15">
        <v>2836.5</v>
      </c>
      <c r="P230" s="15">
        <v>2836.5</v>
      </c>
      <c r="Q230" s="22"/>
      <c r="R230" s="22"/>
      <c r="S230" s="15">
        <v>2836.5</v>
      </c>
      <c r="T230" s="15">
        <v>2836.5</v>
      </c>
      <c r="U230" s="15">
        <v>2836.5</v>
      </c>
      <c r="V230" s="16">
        <v>0</v>
      </c>
      <c r="W230" s="16">
        <v>567.29999999999995</v>
      </c>
      <c r="X230" s="12">
        <v>2269.1999999999998</v>
      </c>
      <c r="Y230" s="16">
        <v>2248.2000000000003</v>
      </c>
      <c r="Z230" s="12">
        <v>0</v>
      </c>
      <c r="AA230" s="12">
        <v>2269.1999999999998</v>
      </c>
      <c r="AB230" s="12"/>
      <c r="AC230" s="12">
        <v>2269.1999999999998</v>
      </c>
    </row>
    <row r="231" spans="1:29" x14ac:dyDescent="0.25">
      <c r="A231" s="20" t="s">
        <v>240</v>
      </c>
      <c r="B231" s="11">
        <v>8636</v>
      </c>
      <c r="C231" s="12">
        <v>0</v>
      </c>
      <c r="D231" s="12">
        <v>24089.7</v>
      </c>
      <c r="E231" s="12">
        <v>25682</v>
      </c>
      <c r="F231" s="13">
        <v>1.0660987891090383</v>
      </c>
      <c r="G231" s="13">
        <v>1.0660987891090383</v>
      </c>
      <c r="H231" s="12">
        <v>25682</v>
      </c>
      <c r="I231" s="10">
        <v>2.9740000000000002</v>
      </c>
      <c r="J231" s="22"/>
      <c r="K231" s="14">
        <v>0.36099999999999999</v>
      </c>
      <c r="L231" s="22"/>
      <c r="M231" s="14">
        <v>0.63900000000000001</v>
      </c>
      <c r="N231" s="22"/>
      <c r="O231" s="15">
        <v>45469.2</v>
      </c>
      <c r="P231" s="15">
        <v>45469.2</v>
      </c>
      <c r="Q231" s="22"/>
      <c r="R231" s="22"/>
      <c r="S231" s="15">
        <v>45469.2</v>
      </c>
      <c r="T231" s="15">
        <v>45469.2</v>
      </c>
      <c r="U231" s="15">
        <v>45469.2</v>
      </c>
      <c r="V231" s="16">
        <v>0</v>
      </c>
      <c r="W231" s="16">
        <v>9093.7999999999993</v>
      </c>
      <c r="X231" s="12">
        <v>36375.399999999994</v>
      </c>
      <c r="Y231" s="16">
        <v>30691.599999999999</v>
      </c>
      <c r="Z231" s="12">
        <v>0</v>
      </c>
      <c r="AA231" s="12">
        <v>36375.399999999994</v>
      </c>
      <c r="AB231" s="12"/>
      <c r="AC231" s="12">
        <v>36375.399999999994</v>
      </c>
    </row>
    <row r="232" spans="1:29" x14ac:dyDescent="0.25">
      <c r="A232" s="20" t="s">
        <v>241</v>
      </c>
      <c r="B232" s="11">
        <v>2746</v>
      </c>
      <c r="C232" s="12">
        <v>0</v>
      </c>
      <c r="D232" s="12">
        <v>6862.4</v>
      </c>
      <c r="E232" s="12">
        <v>7338.5</v>
      </c>
      <c r="F232" s="13">
        <v>1.069378060153882</v>
      </c>
      <c r="G232" s="13">
        <v>1.069378060153882</v>
      </c>
      <c r="H232" s="12">
        <v>7338.5</v>
      </c>
      <c r="I232" s="10">
        <v>2.6720000000000002</v>
      </c>
      <c r="J232" s="22"/>
      <c r="K232" s="14">
        <v>0.32400000000000001</v>
      </c>
      <c r="L232" s="22"/>
      <c r="M232" s="14">
        <v>0.67600000000000005</v>
      </c>
      <c r="N232" s="22"/>
      <c r="O232" s="15">
        <v>15295.1</v>
      </c>
      <c r="P232" s="15">
        <v>15295.1</v>
      </c>
      <c r="Q232" s="22"/>
      <c r="R232" s="22"/>
      <c r="S232" s="15">
        <v>15295.1</v>
      </c>
      <c r="T232" s="15">
        <v>15295.1</v>
      </c>
      <c r="U232" s="15">
        <v>15295.1</v>
      </c>
      <c r="V232" s="16">
        <v>0</v>
      </c>
      <c r="W232" s="16">
        <v>3059</v>
      </c>
      <c r="X232" s="12">
        <v>12236.1</v>
      </c>
      <c r="Y232" s="16">
        <v>10974.1</v>
      </c>
      <c r="Z232" s="12">
        <v>0</v>
      </c>
      <c r="AA232" s="12">
        <v>12236.1</v>
      </c>
      <c r="AB232" s="12"/>
      <c r="AC232" s="12">
        <v>12236.1</v>
      </c>
    </row>
    <row r="233" spans="1:29" x14ac:dyDescent="0.25">
      <c r="A233" s="20" t="s">
        <v>242</v>
      </c>
      <c r="B233" s="11">
        <v>632</v>
      </c>
      <c r="C233" s="12">
        <v>0</v>
      </c>
      <c r="D233" s="12">
        <v>1614.9</v>
      </c>
      <c r="E233" s="12">
        <v>1694.8</v>
      </c>
      <c r="F233" s="13">
        <v>1.0494767477862406</v>
      </c>
      <c r="G233" s="13">
        <v>1.0494767477862406</v>
      </c>
      <c r="H233" s="12">
        <v>1694.8</v>
      </c>
      <c r="I233" s="10">
        <v>2.6819999999999999</v>
      </c>
      <c r="J233" s="22"/>
      <c r="K233" s="14">
        <v>0.32600000000000001</v>
      </c>
      <c r="L233" s="22"/>
      <c r="M233" s="14">
        <v>0.67400000000000004</v>
      </c>
      <c r="N233" s="22"/>
      <c r="O233" s="15">
        <v>3509.8</v>
      </c>
      <c r="P233" s="15">
        <v>3509.8</v>
      </c>
      <c r="Q233" s="22"/>
      <c r="R233" s="22"/>
      <c r="S233" s="15">
        <v>3509.8</v>
      </c>
      <c r="T233" s="15">
        <v>3509.8</v>
      </c>
      <c r="U233" s="15">
        <v>3509.8</v>
      </c>
      <c r="V233" s="16">
        <v>0</v>
      </c>
      <c r="W233" s="16">
        <v>702</v>
      </c>
      <c r="X233" s="12">
        <v>2807.8</v>
      </c>
      <c r="Y233" s="16">
        <v>2191.5</v>
      </c>
      <c r="Z233" s="12">
        <v>0</v>
      </c>
      <c r="AA233" s="12">
        <v>2807.8</v>
      </c>
      <c r="AB233" s="12"/>
      <c r="AC233" s="12">
        <v>2807.8</v>
      </c>
    </row>
    <row r="234" spans="1:29" x14ac:dyDescent="0.25">
      <c r="A234" s="20" t="s">
        <v>243</v>
      </c>
      <c r="B234" s="11">
        <v>1158</v>
      </c>
      <c r="C234" s="12">
        <v>0</v>
      </c>
      <c r="D234" s="12">
        <v>2559.6999999999998</v>
      </c>
      <c r="E234" s="12">
        <v>2734.3</v>
      </c>
      <c r="F234" s="13">
        <v>1.0682111184904481</v>
      </c>
      <c r="G234" s="13">
        <v>1.0682111184904481</v>
      </c>
      <c r="H234" s="12">
        <v>2734.3</v>
      </c>
      <c r="I234" s="10">
        <v>2.3610000000000002</v>
      </c>
      <c r="J234" s="22"/>
      <c r="K234" s="14">
        <v>0.28699999999999998</v>
      </c>
      <c r="L234" s="22"/>
      <c r="M234" s="14">
        <v>0.71299999999999997</v>
      </c>
      <c r="N234" s="22"/>
      <c r="O234" s="15">
        <v>6803</v>
      </c>
      <c r="P234" s="15">
        <v>6803</v>
      </c>
      <c r="Q234" s="22"/>
      <c r="R234" s="22"/>
      <c r="S234" s="15">
        <v>6803</v>
      </c>
      <c r="T234" s="15">
        <v>6803</v>
      </c>
      <c r="U234" s="15">
        <v>6803</v>
      </c>
      <c r="V234" s="16">
        <v>0</v>
      </c>
      <c r="W234" s="16">
        <v>1360.6</v>
      </c>
      <c r="X234" s="12">
        <v>5442.4</v>
      </c>
      <c r="Y234" s="16">
        <v>4589</v>
      </c>
      <c r="Z234" s="12">
        <v>0</v>
      </c>
      <c r="AA234" s="12">
        <v>5442.4</v>
      </c>
      <c r="AB234" s="12"/>
      <c r="AC234" s="12">
        <v>5442.4</v>
      </c>
    </row>
    <row r="235" spans="1:29" x14ac:dyDescent="0.25">
      <c r="A235" s="20" t="s">
        <v>244</v>
      </c>
      <c r="B235" s="11">
        <v>1316</v>
      </c>
      <c r="C235" s="12">
        <v>0</v>
      </c>
      <c r="D235" s="12">
        <v>2909.7</v>
      </c>
      <c r="E235" s="12">
        <v>3097.4</v>
      </c>
      <c r="F235" s="13">
        <v>1.0645083685603327</v>
      </c>
      <c r="G235" s="13">
        <v>1.0645083685603327</v>
      </c>
      <c r="H235" s="12">
        <v>3097.4</v>
      </c>
      <c r="I235" s="10">
        <v>2.3540000000000001</v>
      </c>
      <c r="J235" s="22"/>
      <c r="K235" s="14">
        <v>0.28599999999999998</v>
      </c>
      <c r="L235" s="22"/>
      <c r="M235" s="14">
        <v>0.71399999999999997</v>
      </c>
      <c r="N235" s="22"/>
      <c r="O235" s="15">
        <v>7742.1</v>
      </c>
      <c r="P235" s="15">
        <v>7742.1</v>
      </c>
      <c r="Q235" s="22"/>
      <c r="R235" s="22"/>
      <c r="S235" s="15">
        <v>7742.1</v>
      </c>
      <c r="T235" s="15">
        <v>7742.1</v>
      </c>
      <c r="U235" s="15">
        <v>7742.1</v>
      </c>
      <c r="V235" s="16">
        <v>0</v>
      </c>
      <c r="W235" s="16">
        <v>1548.4</v>
      </c>
      <c r="X235" s="12">
        <v>6193.7000000000007</v>
      </c>
      <c r="Y235" s="16">
        <v>5492.2999999999993</v>
      </c>
      <c r="Z235" s="12">
        <v>0</v>
      </c>
      <c r="AA235" s="12">
        <v>6193.7000000000007</v>
      </c>
      <c r="AB235" s="12"/>
      <c r="AC235" s="12">
        <v>6193.7000000000007</v>
      </c>
    </row>
    <row r="236" spans="1:29" x14ac:dyDescent="0.25">
      <c r="A236" s="20" t="s">
        <v>245</v>
      </c>
      <c r="B236" s="11">
        <v>7592</v>
      </c>
      <c r="C236" s="12">
        <v>0</v>
      </c>
      <c r="D236" s="12">
        <v>35392.800000000003</v>
      </c>
      <c r="E236" s="12">
        <v>37890.699999999997</v>
      </c>
      <c r="F236" s="13">
        <v>1.0705765014353199</v>
      </c>
      <c r="G236" s="13">
        <v>1.0705765014353199</v>
      </c>
      <c r="H236" s="12">
        <v>37890.699999999997</v>
      </c>
      <c r="I236" s="10">
        <v>4.9909999999999997</v>
      </c>
      <c r="J236" s="22"/>
      <c r="K236" s="14">
        <v>0.60599999999999998</v>
      </c>
      <c r="L236" s="22"/>
      <c r="M236" s="14">
        <v>0.39400000000000002</v>
      </c>
      <c r="N236" s="22"/>
      <c r="O236" s="15">
        <v>24646.6</v>
      </c>
      <c r="P236" s="15">
        <v>24646.6</v>
      </c>
      <c r="Q236" s="22"/>
      <c r="R236" s="22"/>
      <c r="S236" s="15">
        <v>24646.6</v>
      </c>
      <c r="T236" s="15">
        <v>24646.6</v>
      </c>
      <c r="U236" s="15">
        <v>24646.6</v>
      </c>
      <c r="V236" s="16">
        <v>0</v>
      </c>
      <c r="W236" s="16">
        <v>4929.3</v>
      </c>
      <c r="X236" s="12">
        <v>19717.3</v>
      </c>
      <c r="Y236" s="16">
        <v>14427.3</v>
      </c>
      <c r="Z236" s="12">
        <v>0</v>
      </c>
      <c r="AA236" s="12">
        <v>19717.3</v>
      </c>
      <c r="AB236" s="12"/>
      <c r="AC236" s="12">
        <v>19717.3</v>
      </c>
    </row>
    <row r="237" spans="1:29" x14ac:dyDescent="0.25">
      <c r="A237" s="20" t="s">
        <v>246</v>
      </c>
      <c r="B237" s="11">
        <v>2449</v>
      </c>
      <c r="C237" s="12">
        <v>0</v>
      </c>
      <c r="D237" s="12">
        <v>3672.3</v>
      </c>
      <c r="E237" s="12">
        <v>3882</v>
      </c>
      <c r="F237" s="13">
        <v>1.0571031778449473</v>
      </c>
      <c r="G237" s="13">
        <v>1.0571031778449473</v>
      </c>
      <c r="H237" s="12">
        <v>3882</v>
      </c>
      <c r="I237" s="10">
        <v>1.585</v>
      </c>
      <c r="J237" s="22"/>
      <c r="K237" s="14">
        <v>0.192</v>
      </c>
      <c r="L237" s="22"/>
      <c r="M237" s="14">
        <v>0.80800000000000005</v>
      </c>
      <c r="N237" s="22"/>
      <c r="O237" s="15">
        <v>16304.4</v>
      </c>
      <c r="P237" s="15">
        <v>16304.4</v>
      </c>
      <c r="Q237" s="22"/>
      <c r="R237" s="22"/>
      <c r="S237" s="15">
        <v>16304.4</v>
      </c>
      <c r="T237" s="15">
        <v>16304.4</v>
      </c>
      <c r="U237" s="15">
        <v>16304.4</v>
      </c>
      <c r="V237" s="16">
        <v>0</v>
      </c>
      <c r="W237" s="16">
        <v>3260.9</v>
      </c>
      <c r="X237" s="12">
        <v>13043.5</v>
      </c>
      <c r="Y237" s="16">
        <v>11653.099999999999</v>
      </c>
      <c r="Z237" s="12">
        <v>0</v>
      </c>
      <c r="AA237" s="12">
        <v>13043.5</v>
      </c>
      <c r="AB237" s="12"/>
      <c r="AC237" s="12">
        <v>13043.5</v>
      </c>
    </row>
    <row r="238" spans="1:29" x14ac:dyDescent="0.25">
      <c r="A238" s="20" t="s">
        <v>247</v>
      </c>
      <c r="B238" s="11">
        <v>1121</v>
      </c>
      <c r="C238" s="12">
        <v>0</v>
      </c>
      <c r="D238" s="12">
        <v>1932.5</v>
      </c>
      <c r="E238" s="12">
        <v>2034.2</v>
      </c>
      <c r="F238" s="13">
        <v>1.0526261319534282</v>
      </c>
      <c r="G238" s="13">
        <v>1.0526261319534282</v>
      </c>
      <c r="H238" s="12">
        <v>2034.2</v>
      </c>
      <c r="I238" s="10">
        <v>1.8149999999999999</v>
      </c>
      <c r="J238" s="22"/>
      <c r="K238" s="14">
        <v>0.22</v>
      </c>
      <c r="L238" s="22"/>
      <c r="M238" s="14">
        <v>0.78</v>
      </c>
      <c r="N238" s="22"/>
      <c r="O238" s="15">
        <v>7204.5</v>
      </c>
      <c r="P238" s="15">
        <v>7204.5</v>
      </c>
      <c r="Q238" s="22"/>
      <c r="R238" s="22"/>
      <c r="S238" s="15">
        <v>7204.5</v>
      </c>
      <c r="T238" s="15">
        <v>7204.5</v>
      </c>
      <c r="U238" s="15">
        <v>7204.5</v>
      </c>
      <c r="V238" s="16">
        <v>0</v>
      </c>
      <c r="W238" s="16">
        <v>1440.9</v>
      </c>
      <c r="X238" s="12">
        <v>5763.6</v>
      </c>
      <c r="Y238" s="16">
        <v>5055.3999999999996</v>
      </c>
      <c r="Z238" s="12">
        <v>0</v>
      </c>
      <c r="AA238" s="12">
        <v>5763.6</v>
      </c>
      <c r="AB238" s="12"/>
      <c r="AC238" s="12">
        <v>5763.6</v>
      </c>
    </row>
    <row r="239" spans="1:29" x14ac:dyDescent="0.25">
      <c r="A239" s="10" t="s">
        <v>48</v>
      </c>
      <c r="B239" s="11">
        <v>40234</v>
      </c>
      <c r="C239" s="12">
        <v>2591</v>
      </c>
      <c r="D239" s="12">
        <v>336101.6</v>
      </c>
      <c r="E239" s="12">
        <v>360688.1</v>
      </c>
      <c r="F239" s="13">
        <v>1.073151987375246</v>
      </c>
      <c r="G239" s="13">
        <v>1.073151987375246</v>
      </c>
      <c r="H239" s="12">
        <v>360688.1</v>
      </c>
      <c r="I239" s="10">
        <v>8.9649999999999999</v>
      </c>
      <c r="J239" s="17">
        <v>0.53600000000000003</v>
      </c>
      <c r="K239" s="22"/>
      <c r="L239" s="17">
        <v>0.41</v>
      </c>
      <c r="M239" s="14"/>
      <c r="N239" s="18">
        <v>275957.2</v>
      </c>
      <c r="O239" s="22"/>
      <c r="P239" s="15">
        <v>275957.2</v>
      </c>
      <c r="Q239" s="10">
        <v>0</v>
      </c>
      <c r="R239" s="19">
        <v>275957.2</v>
      </c>
      <c r="S239" s="22"/>
      <c r="T239" s="15">
        <v>275957.2</v>
      </c>
      <c r="U239" s="15">
        <v>275957.2</v>
      </c>
      <c r="V239" s="16">
        <v>179372.2</v>
      </c>
      <c r="W239" s="16">
        <v>19317</v>
      </c>
      <c r="X239" s="12">
        <v>77268</v>
      </c>
      <c r="Y239" s="16">
        <v>231294.1</v>
      </c>
      <c r="Z239" s="12">
        <v>0</v>
      </c>
      <c r="AA239" s="12">
        <v>77268</v>
      </c>
      <c r="AB239" s="12">
        <v>77268</v>
      </c>
      <c r="AC239" s="12"/>
    </row>
    <row r="240" spans="1:29" x14ac:dyDescent="0.25">
      <c r="A240" s="17" t="s">
        <v>248</v>
      </c>
      <c r="B240" s="28">
        <v>173582</v>
      </c>
      <c r="C240" s="18">
        <v>2921</v>
      </c>
      <c r="D240" s="18">
        <v>4736820.2</v>
      </c>
      <c r="E240" s="18">
        <v>5074634.9000000004</v>
      </c>
      <c r="F240" s="18"/>
      <c r="G240" s="18"/>
      <c r="H240" s="18">
        <v>5066056.5</v>
      </c>
      <c r="I240" s="10"/>
      <c r="J240" s="22"/>
      <c r="K240" s="22"/>
      <c r="L240" s="22"/>
      <c r="M240" s="14"/>
      <c r="N240" s="18">
        <v>0</v>
      </c>
      <c r="O240" s="18">
        <v>241563.39999999997</v>
      </c>
      <c r="P240" s="18">
        <v>241563.39999999997</v>
      </c>
      <c r="Q240" s="18"/>
      <c r="R240" s="18">
        <v>0</v>
      </c>
      <c r="S240" s="18">
        <v>241563.39999999997</v>
      </c>
      <c r="T240" s="18">
        <v>241563.39999999997</v>
      </c>
      <c r="U240" s="18">
        <v>241563.39999999997</v>
      </c>
      <c r="V240" s="18">
        <v>0</v>
      </c>
      <c r="W240" s="18">
        <v>48312.7</v>
      </c>
      <c r="X240" s="18">
        <v>193250.7</v>
      </c>
      <c r="Y240" s="18">
        <v>171595</v>
      </c>
      <c r="Z240" s="18">
        <v>29877.200000000001</v>
      </c>
      <c r="AA240" s="18">
        <v>223127.90000000002</v>
      </c>
      <c r="AB240" s="18"/>
      <c r="AC240" s="18">
        <v>223127.90000000002</v>
      </c>
    </row>
    <row r="241" spans="1:29" x14ac:dyDescent="0.25">
      <c r="A241" s="24" t="s">
        <v>249</v>
      </c>
      <c r="B241" s="11">
        <v>30316</v>
      </c>
      <c r="C241" s="12">
        <v>0</v>
      </c>
      <c r="D241" s="12">
        <v>203859.5</v>
      </c>
      <c r="E241" s="12">
        <v>217700.4</v>
      </c>
      <c r="F241" s="13">
        <v>1.0678943095612419</v>
      </c>
      <c r="G241" s="13">
        <v>1.0678943095612419</v>
      </c>
      <c r="H241" s="12">
        <v>217700.4</v>
      </c>
      <c r="I241" s="10">
        <v>7.181</v>
      </c>
      <c r="J241" s="22"/>
      <c r="K241" s="14">
        <v>0.872</v>
      </c>
      <c r="L241" s="22"/>
      <c r="M241" s="14">
        <v>0.128</v>
      </c>
      <c r="N241" s="22"/>
      <c r="O241" s="15">
        <v>31973.200000000001</v>
      </c>
      <c r="P241" s="15">
        <v>31973.200000000001</v>
      </c>
      <c r="Q241" s="22"/>
      <c r="R241" s="22"/>
      <c r="S241" s="15">
        <v>31973.200000000001</v>
      </c>
      <c r="T241" s="15">
        <v>31973.200000000001</v>
      </c>
      <c r="U241" s="15">
        <v>31973.200000000001</v>
      </c>
      <c r="V241" s="16">
        <v>0</v>
      </c>
      <c r="W241" s="16">
        <v>6394.6</v>
      </c>
      <c r="X241" s="12">
        <v>25578.6</v>
      </c>
      <c r="Y241" s="16">
        <v>54347.199999999997</v>
      </c>
      <c r="Z241" s="12">
        <v>28768.6</v>
      </c>
      <c r="AA241" s="12">
        <v>54347.199999999997</v>
      </c>
      <c r="AB241" s="12"/>
      <c r="AC241" s="12">
        <v>54347.199999999997</v>
      </c>
    </row>
    <row r="242" spans="1:29" x14ac:dyDescent="0.25">
      <c r="A242" s="24" t="s">
        <v>250</v>
      </c>
      <c r="B242" s="11">
        <v>12896</v>
      </c>
      <c r="C242" s="12">
        <v>0</v>
      </c>
      <c r="D242" s="12">
        <v>85270.7</v>
      </c>
      <c r="E242" s="12">
        <v>89480.1</v>
      </c>
      <c r="F242" s="13">
        <v>1.0493651394910561</v>
      </c>
      <c r="G242" s="13">
        <v>1.0493651394910561</v>
      </c>
      <c r="H242" s="12">
        <v>89480.1</v>
      </c>
      <c r="I242" s="10">
        <v>6.9390000000000001</v>
      </c>
      <c r="J242" s="22"/>
      <c r="K242" s="14">
        <v>0.84199999999999997</v>
      </c>
      <c r="L242" s="22"/>
      <c r="M242" s="14">
        <v>0.158</v>
      </c>
      <c r="N242" s="22"/>
      <c r="O242" s="15">
        <v>16788.7</v>
      </c>
      <c r="P242" s="15">
        <v>16788.7</v>
      </c>
      <c r="Q242" s="22"/>
      <c r="R242" s="22"/>
      <c r="S242" s="15">
        <v>16788.7</v>
      </c>
      <c r="T242" s="15">
        <v>16788.7</v>
      </c>
      <c r="U242" s="15">
        <v>16788.7</v>
      </c>
      <c r="V242" s="16">
        <v>0</v>
      </c>
      <c r="W242" s="16">
        <v>3357.7</v>
      </c>
      <c r="X242" s="12">
        <v>13431</v>
      </c>
      <c r="Y242" s="16">
        <v>7518.9999999999991</v>
      </c>
      <c r="Z242" s="12">
        <v>0</v>
      </c>
      <c r="AA242" s="12">
        <v>13431</v>
      </c>
      <c r="AB242" s="12"/>
      <c r="AC242" s="12">
        <v>13431</v>
      </c>
    </row>
    <row r="243" spans="1:29" x14ac:dyDescent="0.25">
      <c r="A243" s="24" t="s">
        <v>220</v>
      </c>
      <c r="B243" s="11">
        <v>4017</v>
      </c>
      <c r="C243" s="12">
        <v>0</v>
      </c>
      <c r="D243" s="12">
        <v>15599.9</v>
      </c>
      <c r="E243" s="12">
        <v>16434.3</v>
      </c>
      <c r="F243" s="13">
        <v>1.0534875223559126</v>
      </c>
      <c r="G243" s="13">
        <v>1.0534875223559126</v>
      </c>
      <c r="H243" s="12">
        <v>16434.3</v>
      </c>
      <c r="I243" s="10">
        <v>4.0910000000000002</v>
      </c>
      <c r="J243" s="22"/>
      <c r="K243" s="14">
        <v>0.497</v>
      </c>
      <c r="L243" s="22"/>
      <c r="M243" s="14">
        <v>0.503</v>
      </c>
      <c r="N243" s="22"/>
      <c r="O243" s="15">
        <v>16648.400000000001</v>
      </c>
      <c r="P243" s="15">
        <v>16648.400000000001</v>
      </c>
      <c r="Q243" s="22"/>
      <c r="R243" s="22"/>
      <c r="S243" s="15">
        <v>16648.400000000001</v>
      </c>
      <c r="T243" s="15">
        <v>16648.400000000001</v>
      </c>
      <c r="U243" s="15">
        <v>16648.400000000001</v>
      </c>
      <c r="V243" s="16">
        <v>0</v>
      </c>
      <c r="W243" s="16">
        <v>3329.7</v>
      </c>
      <c r="X243" s="12">
        <v>13318.7</v>
      </c>
      <c r="Y243" s="16">
        <v>11003.099999999999</v>
      </c>
      <c r="Z243" s="12">
        <v>0</v>
      </c>
      <c r="AA243" s="12">
        <v>13318.7</v>
      </c>
      <c r="AB243" s="12"/>
      <c r="AC243" s="12">
        <v>13318.7</v>
      </c>
    </row>
    <row r="244" spans="1:29" x14ac:dyDescent="0.25">
      <c r="A244" s="24" t="s">
        <v>67</v>
      </c>
      <c r="B244" s="11">
        <v>3134</v>
      </c>
      <c r="C244" s="12">
        <v>0</v>
      </c>
      <c r="D244" s="12">
        <v>12009.5</v>
      </c>
      <c r="E244" s="12">
        <v>12467.8</v>
      </c>
      <c r="F244" s="13">
        <v>1.0381614555143843</v>
      </c>
      <c r="G244" s="13">
        <v>1.0381614555143843</v>
      </c>
      <c r="H244" s="12">
        <v>12467.8</v>
      </c>
      <c r="I244" s="10">
        <v>3.9780000000000002</v>
      </c>
      <c r="J244" s="22"/>
      <c r="K244" s="14">
        <v>0.48299999999999998</v>
      </c>
      <c r="L244" s="22"/>
      <c r="M244" s="14">
        <v>0.51700000000000002</v>
      </c>
      <c r="N244" s="22"/>
      <c r="O244" s="15">
        <v>13350.4</v>
      </c>
      <c r="P244" s="15">
        <v>13350.4</v>
      </c>
      <c r="Q244" s="22"/>
      <c r="R244" s="22"/>
      <c r="S244" s="15">
        <v>13350.4</v>
      </c>
      <c r="T244" s="15">
        <v>13350.4</v>
      </c>
      <c r="U244" s="15">
        <v>13350.4</v>
      </c>
      <c r="V244" s="16">
        <v>0</v>
      </c>
      <c r="W244" s="16">
        <v>2670.1</v>
      </c>
      <c r="X244" s="12">
        <v>10680.3</v>
      </c>
      <c r="Y244" s="16">
        <v>11140.7</v>
      </c>
      <c r="Z244" s="12">
        <v>460.40000000000146</v>
      </c>
      <c r="AA244" s="12">
        <v>11140.7</v>
      </c>
      <c r="AB244" s="12"/>
      <c r="AC244" s="12">
        <v>11140.7</v>
      </c>
    </row>
    <row r="245" spans="1:29" x14ac:dyDescent="0.25">
      <c r="A245" s="24" t="s">
        <v>251</v>
      </c>
      <c r="B245" s="11">
        <v>12804</v>
      </c>
      <c r="C245" s="12">
        <v>0</v>
      </c>
      <c r="D245" s="12">
        <v>115261.7</v>
      </c>
      <c r="E245" s="12">
        <v>121860.8</v>
      </c>
      <c r="F245" s="13">
        <v>1.0572531899147766</v>
      </c>
      <c r="G245" s="13">
        <v>1.0572531899147766</v>
      </c>
      <c r="H245" s="12">
        <v>121860.8</v>
      </c>
      <c r="I245" s="10">
        <v>9.5169999999999995</v>
      </c>
      <c r="J245" s="22"/>
      <c r="K245" s="14">
        <v>1.155</v>
      </c>
      <c r="L245" s="22"/>
      <c r="M245" s="14">
        <v>0</v>
      </c>
      <c r="N245" s="22"/>
      <c r="O245" s="15">
        <v>0</v>
      </c>
      <c r="P245" s="15">
        <v>0</v>
      </c>
      <c r="Q245" s="22"/>
      <c r="R245" s="22"/>
      <c r="S245" s="15">
        <v>0</v>
      </c>
      <c r="T245" s="15">
        <v>0</v>
      </c>
      <c r="U245" s="15">
        <v>0</v>
      </c>
      <c r="V245" s="16">
        <v>0</v>
      </c>
      <c r="W245" s="16">
        <v>0</v>
      </c>
      <c r="X245" s="12">
        <v>0</v>
      </c>
      <c r="Y245" s="16">
        <v>0</v>
      </c>
      <c r="Z245" s="12">
        <v>0</v>
      </c>
      <c r="AA245" s="12">
        <v>0</v>
      </c>
      <c r="AB245" s="12"/>
      <c r="AC245" s="12">
        <v>0</v>
      </c>
    </row>
    <row r="246" spans="1:29" x14ac:dyDescent="0.25">
      <c r="A246" s="24" t="s">
        <v>252</v>
      </c>
      <c r="B246" s="11">
        <v>9997</v>
      </c>
      <c r="C246" s="12">
        <v>0</v>
      </c>
      <c r="D246" s="12">
        <v>42653.2</v>
      </c>
      <c r="E246" s="12">
        <v>45272.4</v>
      </c>
      <c r="F246" s="13">
        <v>1.0614068815469884</v>
      </c>
      <c r="G246" s="13">
        <v>1.0614068815469884</v>
      </c>
      <c r="H246" s="12">
        <v>45272.4</v>
      </c>
      <c r="I246" s="10">
        <v>4.5289999999999999</v>
      </c>
      <c r="J246" s="22"/>
      <c r="K246" s="14">
        <v>0.55000000000000004</v>
      </c>
      <c r="L246" s="22"/>
      <c r="M246" s="14">
        <v>0.45</v>
      </c>
      <c r="N246" s="22"/>
      <c r="O246" s="15">
        <v>37066.9</v>
      </c>
      <c r="P246" s="15">
        <v>37066.9</v>
      </c>
      <c r="Q246" s="22"/>
      <c r="R246" s="22"/>
      <c r="S246" s="15">
        <v>37066.9</v>
      </c>
      <c r="T246" s="15">
        <v>37066.9</v>
      </c>
      <c r="U246" s="15">
        <v>37066.9</v>
      </c>
      <c r="V246" s="16">
        <v>0</v>
      </c>
      <c r="W246" s="16">
        <v>7413.4</v>
      </c>
      <c r="X246" s="12">
        <v>29653.5</v>
      </c>
      <c r="Y246" s="16">
        <v>20807.8</v>
      </c>
      <c r="Z246" s="12">
        <v>0</v>
      </c>
      <c r="AA246" s="12">
        <v>29653.5</v>
      </c>
      <c r="AB246" s="12"/>
      <c r="AC246" s="12">
        <v>29653.5</v>
      </c>
    </row>
    <row r="247" spans="1:29" x14ac:dyDescent="0.25">
      <c r="A247" s="24" t="s">
        <v>253</v>
      </c>
      <c r="B247" s="11">
        <v>16742</v>
      </c>
      <c r="C247" s="12">
        <v>0</v>
      </c>
      <c r="D247" s="12">
        <v>136317.79999999999</v>
      </c>
      <c r="E247" s="12">
        <v>144800.9</v>
      </c>
      <c r="F247" s="13">
        <v>1.0622303176841177</v>
      </c>
      <c r="G247" s="13">
        <v>1.0622303176841177</v>
      </c>
      <c r="H247" s="12">
        <v>144800.9</v>
      </c>
      <c r="I247" s="10">
        <v>8.6489999999999991</v>
      </c>
      <c r="J247" s="22"/>
      <c r="K247" s="14">
        <v>1.05</v>
      </c>
      <c r="L247" s="22"/>
      <c r="M247" s="14">
        <v>0</v>
      </c>
      <c r="N247" s="22"/>
      <c r="O247" s="15">
        <v>0</v>
      </c>
      <c r="P247" s="15">
        <v>0</v>
      </c>
      <c r="Q247" s="22"/>
      <c r="R247" s="22"/>
      <c r="S247" s="15">
        <v>0</v>
      </c>
      <c r="T247" s="15">
        <v>0</v>
      </c>
      <c r="U247" s="15">
        <v>0</v>
      </c>
      <c r="V247" s="16">
        <v>0</v>
      </c>
      <c r="W247" s="16">
        <v>0</v>
      </c>
      <c r="X247" s="12">
        <v>0</v>
      </c>
      <c r="Y247" s="16">
        <v>648.19999999999993</v>
      </c>
      <c r="Z247" s="12">
        <v>648.19999999999993</v>
      </c>
      <c r="AA247" s="12">
        <v>648.19999999999993</v>
      </c>
      <c r="AB247" s="12"/>
      <c r="AC247" s="12">
        <v>648.19999999999993</v>
      </c>
    </row>
    <row r="248" spans="1:29" x14ac:dyDescent="0.25">
      <c r="A248" s="24" t="s">
        <v>254</v>
      </c>
      <c r="B248" s="11">
        <v>5168</v>
      </c>
      <c r="C248" s="12">
        <v>0</v>
      </c>
      <c r="D248" s="12">
        <v>39612.300000000003</v>
      </c>
      <c r="E248" s="12">
        <v>42055.7</v>
      </c>
      <c r="F248" s="13">
        <v>1.061682861131517</v>
      </c>
      <c r="G248" s="13">
        <v>1.061682861131517</v>
      </c>
      <c r="H248" s="12">
        <v>42055.7</v>
      </c>
      <c r="I248" s="10">
        <v>8.1379999999999999</v>
      </c>
      <c r="J248" s="22"/>
      <c r="K248" s="14">
        <v>0.98799999999999999</v>
      </c>
      <c r="L248" s="22"/>
      <c r="M248" s="14">
        <v>1.2E-2</v>
      </c>
      <c r="N248" s="22"/>
      <c r="O248" s="15">
        <v>511</v>
      </c>
      <c r="P248" s="15">
        <v>511</v>
      </c>
      <c r="Q248" s="22"/>
      <c r="R248" s="22"/>
      <c r="S248" s="15">
        <v>511</v>
      </c>
      <c r="T248" s="15">
        <v>511</v>
      </c>
      <c r="U248" s="15">
        <v>511</v>
      </c>
      <c r="V248" s="16">
        <v>0</v>
      </c>
      <c r="W248" s="16">
        <v>102.2</v>
      </c>
      <c r="X248" s="12">
        <v>408.8</v>
      </c>
      <c r="Y248" s="16">
        <v>0</v>
      </c>
      <c r="Z248" s="12">
        <v>0</v>
      </c>
      <c r="AA248" s="12">
        <v>408.8</v>
      </c>
      <c r="AB248" s="12"/>
      <c r="AC248" s="12">
        <v>408.8</v>
      </c>
    </row>
    <row r="249" spans="1:29" x14ac:dyDescent="0.25">
      <c r="A249" s="24" t="s">
        <v>255</v>
      </c>
      <c r="B249" s="11">
        <v>7465</v>
      </c>
      <c r="C249" s="12">
        <v>0</v>
      </c>
      <c r="D249" s="12">
        <v>46353.2</v>
      </c>
      <c r="E249" s="12">
        <v>49232</v>
      </c>
      <c r="F249" s="13">
        <v>1.0621057445872131</v>
      </c>
      <c r="G249" s="13">
        <v>1.0621057445872131</v>
      </c>
      <c r="H249" s="12">
        <v>49232</v>
      </c>
      <c r="I249" s="10">
        <v>6.5949999999999998</v>
      </c>
      <c r="J249" s="22"/>
      <c r="K249" s="14">
        <v>0.8</v>
      </c>
      <c r="L249" s="22"/>
      <c r="M249" s="14">
        <v>0.2</v>
      </c>
      <c r="N249" s="22"/>
      <c r="O249" s="15">
        <v>12301.7</v>
      </c>
      <c r="P249" s="15">
        <v>12301.7</v>
      </c>
      <c r="Q249" s="22"/>
      <c r="R249" s="22"/>
      <c r="S249" s="15">
        <v>12301.7</v>
      </c>
      <c r="T249" s="15">
        <v>12301.7</v>
      </c>
      <c r="U249" s="15">
        <v>12301.7</v>
      </c>
      <c r="V249" s="16">
        <v>0</v>
      </c>
      <c r="W249" s="16">
        <v>2460.3000000000002</v>
      </c>
      <c r="X249" s="12">
        <v>9841.4000000000015</v>
      </c>
      <c r="Y249" s="16">
        <v>9694.7999999999993</v>
      </c>
      <c r="Z249" s="12">
        <v>0</v>
      </c>
      <c r="AA249" s="12">
        <v>9841.4000000000015</v>
      </c>
      <c r="AB249" s="12"/>
      <c r="AC249" s="12">
        <v>9841.4000000000015</v>
      </c>
    </row>
    <row r="250" spans="1:29" x14ac:dyDescent="0.25">
      <c r="A250" s="24" t="s">
        <v>103</v>
      </c>
      <c r="B250" s="11">
        <v>13164</v>
      </c>
      <c r="C250" s="12">
        <v>0</v>
      </c>
      <c r="D250" s="12">
        <v>93509.4</v>
      </c>
      <c r="E250" s="12">
        <v>99149.2</v>
      </c>
      <c r="F250" s="13">
        <v>1.0603126530594786</v>
      </c>
      <c r="G250" s="13">
        <v>1.0603126530594786</v>
      </c>
      <c r="H250" s="12">
        <v>99149.2</v>
      </c>
      <c r="I250" s="10">
        <v>7.532</v>
      </c>
      <c r="J250" s="22"/>
      <c r="K250" s="14">
        <v>0.91400000000000003</v>
      </c>
      <c r="L250" s="22"/>
      <c r="M250" s="14">
        <v>8.5999999999999993E-2</v>
      </c>
      <c r="N250" s="22"/>
      <c r="O250" s="15">
        <v>9328</v>
      </c>
      <c r="P250" s="15">
        <v>9328</v>
      </c>
      <c r="Q250" s="22"/>
      <c r="R250" s="22"/>
      <c r="S250" s="15">
        <v>9328</v>
      </c>
      <c r="T250" s="15">
        <v>9328</v>
      </c>
      <c r="U250" s="15">
        <v>9328</v>
      </c>
      <c r="V250" s="16">
        <v>0</v>
      </c>
      <c r="W250" s="16">
        <v>1865.6</v>
      </c>
      <c r="X250" s="12">
        <v>7462.4</v>
      </c>
      <c r="Y250" s="16">
        <v>0</v>
      </c>
      <c r="Z250" s="12">
        <v>0</v>
      </c>
      <c r="AA250" s="12">
        <v>7462.4</v>
      </c>
      <c r="AB250" s="12"/>
      <c r="AC250" s="12">
        <v>7462.4</v>
      </c>
    </row>
    <row r="251" spans="1:29" x14ac:dyDescent="0.25">
      <c r="A251" s="24" t="s">
        <v>256</v>
      </c>
      <c r="B251" s="11">
        <v>5429</v>
      </c>
      <c r="C251" s="12">
        <v>0</v>
      </c>
      <c r="D251" s="12">
        <v>28963.3</v>
      </c>
      <c r="E251" s="12">
        <v>30661.599999999999</v>
      </c>
      <c r="F251" s="13">
        <v>1.0586362741814641</v>
      </c>
      <c r="G251" s="13">
        <v>1.0586362741814641</v>
      </c>
      <c r="H251" s="12">
        <v>30661.599999999999</v>
      </c>
      <c r="I251" s="10">
        <v>5.6479999999999997</v>
      </c>
      <c r="J251" s="22"/>
      <c r="K251" s="14">
        <v>0.68500000000000005</v>
      </c>
      <c r="L251" s="22"/>
      <c r="M251" s="14">
        <v>0.315</v>
      </c>
      <c r="N251" s="22"/>
      <c r="O251" s="15">
        <v>14090.8</v>
      </c>
      <c r="P251" s="15">
        <v>14090.8</v>
      </c>
      <c r="Q251" s="22"/>
      <c r="R251" s="22"/>
      <c r="S251" s="15">
        <v>14090.8</v>
      </c>
      <c r="T251" s="15">
        <v>14090.8</v>
      </c>
      <c r="U251" s="15">
        <v>14090.8</v>
      </c>
      <c r="V251" s="16">
        <v>0</v>
      </c>
      <c r="W251" s="16">
        <v>2818.2</v>
      </c>
      <c r="X251" s="12">
        <v>11272.599999999999</v>
      </c>
      <c r="Y251" s="16">
        <v>9922.5999999999985</v>
      </c>
      <c r="Z251" s="12">
        <v>0</v>
      </c>
      <c r="AA251" s="12">
        <v>11272.599999999999</v>
      </c>
      <c r="AB251" s="12"/>
      <c r="AC251" s="12">
        <v>11272.599999999999</v>
      </c>
    </row>
    <row r="252" spans="1:29" x14ac:dyDescent="0.25">
      <c r="A252" s="24" t="s">
        <v>257</v>
      </c>
      <c r="B252" s="11">
        <v>6028</v>
      </c>
      <c r="C252" s="12">
        <v>0</v>
      </c>
      <c r="D252" s="12">
        <v>101929.7</v>
      </c>
      <c r="E252" s="12">
        <v>107399.6</v>
      </c>
      <c r="F252" s="13">
        <v>1.0536634562840861</v>
      </c>
      <c r="G252" s="13">
        <v>1.0536634562840861</v>
      </c>
      <c r="H252" s="12">
        <v>107399.6</v>
      </c>
      <c r="I252" s="10">
        <v>17.817</v>
      </c>
      <c r="J252" s="22"/>
      <c r="K252" s="14">
        <v>2.1619999999999999</v>
      </c>
      <c r="L252" s="22"/>
      <c r="M252" s="14">
        <v>0</v>
      </c>
      <c r="N252" s="22"/>
      <c r="O252" s="15">
        <v>0</v>
      </c>
      <c r="P252" s="15">
        <v>0</v>
      </c>
      <c r="Q252" s="22"/>
      <c r="R252" s="22"/>
      <c r="S252" s="15">
        <v>0</v>
      </c>
      <c r="T252" s="15">
        <v>0</v>
      </c>
      <c r="U252" s="15">
        <v>0</v>
      </c>
      <c r="V252" s="16">
        <v>0</v>
      </c>
      <c r="W252" s="16">
        <v>0</v>
      </c>
      <c r="X252" s="12">
        <v>0</v>
      </c>
      <c r="Y252" s="16">
        <v>0</v>
      </c>
      <c r="Z252" s="12">
        <v>0</v>
      </c>
      <c r="AA252" s="12">
        <v>0</v>
      </c>
      <c r="AB252" s="12"/>
      <c r="AC252" s="12">
        <v>0</v>
      </c>
    </row>
    <row r="253" spans="1:29" x14ac:dyDescent="0.25">
      <c r="A253" s="24" t="s">
        <v>258</v>
      </c>
      <c r="B253" s="11">
        <v>8954</v>
      </c>
      <c r="C253" s="12">
        <v>0</v>
      </c>
      <c r="D253" s="12">
        <v>27527.7</v>
      </c>
      <c r="E253" s="12">
        <v>28740.2</v>
      </c>
      <c r="F253" s="13">
        <v>1.0440465422102101</v>
      </c>
      <c r="G253" s="13">
        <v>1.0440465422102101</v>
      </c>
      <c r="H253" s="12">
        <v>28740.2</v>
      </c>
      <c r="I253" s="10">
        <v>3.21</v>
      </c>
      <c r="J253" s="22"/>
      <c r="K253" s="14">
        <v>0.39</v>
      </c>
      <c r="L253" s="22"/>
      <c r="M253" s="14">
        <v>0.61</v>
      </c>
      <c r="N253" s="22"/>
      <c r="O253" s="15">
        <v>45004</v>
      </c>
      <c r="P253" s="15">
        <v>45004</v>
      </c>
      <c r="Q253" s="22"/>
      <c r="R253" s="22"/>
      <c r="S253" s="15">
        <v>45004</v>
      </c>
      <c r="T253" s="15">
        <v>45004</v>
      </c>
      <c r="U253" s="15">
        <v>45004</v>
      </c>
      <c r="V253" s="16">
        <v>0</v>
      </c>
      <c r="W253" s="16">
        <v>9000.7999999999993</v>
      </c>
      <c r="X253" s="12">
        <v>36003.199999999997</v>
      </c>
      <c r="Y253" s="16">
        <v>29773.699999999997</v>
      </c>
      <c r="Z253" s="12">
        <v>0</v>
      </c>
      <c r="AA253" s="12">
        <v>36003.199999999997</v>
      </c>
      <c r="AB253" s="12"/>
      <c r="AC253" s="12">
        <v>36003.199999999997</v>
      </c>
    </row>
    <row r="254" spans="1:29" x14ac:dyDescent="0.25">
      <c r="A254" s="24" t="s">
        <v>259</v>
      </c>
      <c r="B254" s="11">
        <v>1814</v>
      </c>
      <c r="C254" s="12">
        <v>0</v>
      </c>
      <c r="D254" s="12">
        <v>9516.2999999999993</v>
      </c>
      <c r="E254" s="12">
        <v>10149.799999999999</v>
      </c>
      <c r="F254" s="13">
        <v>1.0665699904374599</v>
      </c>
      <c r="G254" s="13">
        <v>1.0665699904374599</v>
      </c>
      <c r="H254" s="12">
        <v>10149.799999999999</v>
      </c>
      <c r="I254" s="10">
        <v>5.5949999999999998</v>
      </c>
      <c r="J254" s="22"/>
      <c r="K254" s="14">
        <v>0.67900000000000005</v>
      </c>
      <c r="L254" s="22"/>
      <c r="M254" s="14">
        <v>0.32100000000000001</v>
      </c>
      <c r="N254" s="22"/>
      <c r="O254" s="15">
        <v>4797.8</v>
      </c>
      <c r="P254" s="15">
        <v>4797.8</v>
      </c>
      <c r="Q254" s="22"/>
      <c r="R254" s="22"/>
      <c r="S254" s="15">
        <v>4797.8</v>
      </c>
      <c r="T254" s="15">
        <v>4797.8</v>
      </c>
      <c r="U254" s="15">
        <v>4797.8</v>
      </c>
      <c r="V254" s="16">
        <v>0</v>
      </c>
      <c r="W254" s="16">
        <v>959.6</v>
      </c>
      <c r="X254" s="12">
        <v>3838.2000000000003</v>
      </c>
      <c r="Y254" s="16">
        <v>3674.7</v>
      </c>
      <c r="Z254" s="12">
        <v>0</v>
      </c>
      <c r="AA254" s="12">
        <v>3838.2000000000003</v>
      </c>
      <c r="AB254" s="12"/>
      <c r="AC254" s="12">
        <v>3838.2000000000003</v>
      </c>
    </row>
    <row r="255" spans="1:29" x14ac:dyDescent="0.25">
      <c r="A255" s="24" t="s">
        <v>260</v>
      </c>
      <c r="B255" s="11">
        <v>5090</v>
      </c>
      <c r="C255" s="12">
        <v>0</v>
      </c>
      <c r="D255" s="12">
        <v>21176.9</v>
      </c>
      <c r="E255" s="12">
        <v>22492.7</v>
      </c>
      <c r="F255" s="13">
        <v>1.0621337400658264</v>
      </c>
      <c r="G255" s="13">
        <v>1.0621337400658264</v>
      </c>
      <c r="H255" s="12">
        <v>22492.7</v>
      </c>
      <c r="I255" s="10">
        <v>4.4189999999999996</v>
      </c>
      <c r="J255" s="22"/>
      <c r="K255" s="14">
        <v>0.53600000000000003</v>
      </c>
      <c r="L255" s="22"/>
      <c r="M255" s="14">
        <v>0.46400000000000002</v>
      </c>
      <c r="N255" s="22"/>
      <c r="O255" s="15">
        <v>19459.900000000001</v>
      </c>
      <c r="P255" s="15">
        <v>19459.900000000001</v>
      </c>
      <c r="Q255" s="22"/>
      <c r="R255" s="22"/>
      <c r="S255" s="15">
        <v>19459.900000000001</v>
      </c>
      <c r="T255" s="15">
        <v>19459.900000000001</v>
      </c>
      <c r="U255" s="15">
        <v>19459.900000000001</v>
      </c>
      <c r="V255" s="16">
        <v>0</v>
      </c>
      <c r="W255" s="16">
        <v>3892</v>
      </c>
      <c r="X255" s="12">
        <v>15567.900000000001</v>
      </c>
      <c r="Y255" s="16">
        <v>13063.2</v>
      </c>
      <c r="Z255" s="12">
        <v>0</v>
      </c>
      <c r="AA255" s="12">
        <v>15567.900000000001</v>
      </c>
      <c r="AB255" s="12"/>
      <c r="AC255" s="12">
        <v>15567.900000000001</v>
      </c>
    </row>
    <row r="256" spans="1:29" x14ac:dyDescent="0.25">
      <c r="A256" s="24" t="s">
        <v>261</v>
      </c>
      <c r="B256" s="11">
        <v>11487</v>
      </c>
      <c r="C256" s="12">
        <v>0</v>
      </c>
      <c r="D256" s="12">
        <v>147314.79999999999</v>
      </c>
      <c r="E256" s="12">
        <v>155570.79999999999</v>
      </c>
      <c r="F256" s="13">
        <v>1.0560432488792708</v>
      </c>
      <c r="G256" s="13">
        <v>1.0560432488792708</v>
      </c>
      <c r="H256" s="12">
        <v>155570.79999999999</v>
      </c>
      <c r="I256" s="10">
        <v>13.542999999999999</v>
      </c>
      <c r="J256" s="22"/>
      <c r="K256" s="14">
        <v>1.6439999999999999</v>
      </c>
      <c r="L256" s="22"/>
      <c r="M256" s="14">
        <v>0</v>
      </c>
      <c r="N256" s="22"/>
      <c r="O256" s="15">
        <v>0</v>
      </c>
      <c r="P256" s="15">
        <v>0</v>
      </c>
      <c r="Q256" s="22"/>
      <c r="R256" s="22"/>
      <c r="S256" s="15">
        <v>0</v>
      </c>
      <c r="T256" s="15">
        <v>0</v>
      </c>
      <c r="U256" s="15">
        <v>0</v>
      </c>
      <c r="V256" s="16">
        <v>0</v>
      </c>
      <c r="W256" s="16">
        <v>0</v>
      </c>
      <c r="X256" s="12">
        <v>0</v>
      </c>
      <c r="Y256" s="16">
        <v>0</v>
      </c>
      <c r="Z256" s="12">
        <v>0</v>
      </c>
      <c r="AA256" s="12">
        <v>0</v>
      </c>
      <c r="AB256" s="12"/>
      <c r="AC256" s="12">
        <v>0</v>
      </c>
    </row>
    <row r="257" spans="1:29" x14ac:dyDescent="0.25">
      <c r="A257" s="24" t="s">
        <v>262</v>
      </c>
      <c r="B257" s="11">
        <v>13872</v>
      </c>
      <c r="C257" s="12">
        <v>0</v>
      </c>
      <c r="D257" s="12">
        <v>375255.8</v>
      </c>
      <c r="E257" s="12">
        <v>398549.1</v>
      </c>
      <c r="F257" s="13">
        <v>1.0620731245193278</v>
      </c>
      <c r="G257" s="13">
        <v>1.0620731245193278</v>
      </c>
      <c r="H257" s="12">
        <v>398549.1</v>
      </c>
      <c r="I257" s="10">
        <v>28.73</v>
      </c>
      <c r="J257" s="22"/>
      <c r="K257" s="14">
        <v>3.4870000000000001</v>
      </c>
      <c r="L257" s="22"/>
      <c r="M257" s="14">
        <v>0</v>
      </c>
      <c r="N257" s="22"/>
      <c r="O257" s="15">
        <v>0</v>
      </c>
      <c r="P257" s="15">
        <v>0</v>
      </c>
      <c r="Q257" s="22"/>
      <c r="R257" s="22"/>
      <c r="S257" s="15">
        <v>0</v>
      </c>
      <c r="T257" s="15">
        <v>0</v>
      </c>
      <c r="U257" s="15">
        <v>0</v>
      </c>
      <c r="V257" s="16">
        <v>0</v>
      </c>
      <c r="W257" s="16">
        <v>0</v>
      </c>
      <c r="X257" s="12">
        <v>0</v>
      </c>
      <c r="Y257" s="16">
        <v>0</v>
      </c>
      <c r="Z257" s="12">
        <v>0</v>
      </c>
      <c r="AA257" s="12">
        <v>0</v>
      </c>
      <c r="AB257" s="12"/>
      <c r="AC257" s="12">
        <v>0</v>
      </c>
    </row>
    <row r="258" spans="1:29" x14ac:dyDescent="0.25">
      <c r="A258" s="24" t="s">
        <v>263</v>
      </c>
      <c r="B258" s="11">
        <v>5205</v>
      </c>
      <c r="C258" s="12">
        <v>0</v>
      </c>
      <c r="D258" s="12">
        <v>21292.400000000001</v>
      </c>
      <c r="E258" s="12">
        <v>22625.9</v>
      </c>
      <c r="F258" s="13">
        <v>1.0626279799365033</v>
      </c>
      <c r="G258" s="13">
        <v>1.0626279799365033</v>
      </c>
      <c r="H258" s="12">
        <v>22625.9</v>
      </c>
      <c r="I258" s="10">
        <v>4.3470000000000004</v>
      </c>
      <c r="J258" s="22"/>
      <c r="K258" s="14">
        <v>0.52800000000000002</v>
      </c>
      <c r="L258" s="22"/>
      <c r="M258" s="14">
        <v>0.47199999999999998</v>
      </c>
      <c r="N258" s="22"/>
      <c r="O258" s="15">
        <v>20242.599999999999</v>
      </c>
      <c r="P258" s="15">
        <v>20242.599999999999</v>
      </c>
      <c r="Q258" s="22"/>
      <c r="R258" s="22"/>
      <c r="S258" s="15">
        <v>20242.599999999999</v>
      </c>
      <c r="T258" s="15">
        <v>20242.599999999999</v>
      </c>
      <c r="U258" s="15">
        <v>20242.599999999999</v>
      </c>
      <c r="V258" s="16">
        <v>0</v>
      </c>
      <c r="W258" s="16">
        <v>4048.5</v>
      </c>
      <c r="X258" s="12">
        <v>16194.099999999999</v>
      </c>
      <c r="Y258" s="16">
        <v>0</v>
      </c>
      <c r="Z258" s="12">
        <v>0</v>
      </c>
      <c r="AA258" s="12">
        <v>16194.099999999999</v>
      </c>
      <c r="AB258" s="12"/>
      <c r="AC258" s="12">
        <v>16194.099999999999</v>
      </c>
    </row>
    <row r="259" spans="1:29" x14ac:dyDescent="0.25">
      <c r="A259" s="10" t="s">
        <v>48</v>
      </c>
      <c r="B259" s="11">
        <v>173582</v>
      </c>
      <c r="C259" s="12">
        <v>2921</v>
      </c>
      <c r="D259" s="12">
        <v>3213396.1</v>
      </c>
      <c r="E259" s="12">
        <v>3459991.6</v>
      </c>
      <c r="F259" s="13">
        <v>1.0767398392000289</v>
      </c>
      <c r="G259" s="13">
        <v>1.0740702604346084</v>
      </c>
      <c r="H259" s="12">
        <v>3451413.2</v>
      </c>
      <c r="I259" s="10">
        <v>19.882999999999999</v>
      </c>
      <c r="J259" s="17">
        <v>1.1890000000000001</v>
      </c>
      <c r="K259" s="22"/>
      <c r="L259" s="17">
        <v>0</v>
      </c>
      <c r="M259" s="14"/>
      <c r="N259" s="18">
        <v>0</v>
      </c>
      <c r="O259" s="22"/>
      <c r="P259" s="15">
        <v>0</v>
      </c>
      <c r="Q259" s="10">
        <v>0</v>
      </c>
      <c r="R259" s="19">
        <v>0</v>
      </c>
      <c r="S259" s="22"/>
      <c r="T259" s="15">
        <v>0</v>
      </c>
      <c r="U259" s="15">
        <v>0</v>
      </c>
      <c r="V259" s="16">
        <v>0</v>
      </c>
      <c r="W259" s="16">
        <v>0</v>
      </c>
      <c r="X259" s="12">
        <v>0</v>
      </c>
      <c r="Y259" s="16">
        <v>0</v>
      </c>
      <c r="Z259" s="12">
        <v>0</v>
      </c>
      <c r="AA259" s="12">
        <v>0</v>
      </c>
      <c r="AB259" s="12"/>
      <c r="AC259" s="12"/>
    </row>
    <row r="260" spans="1:29" x14ac:dyDescent="0.25">
      <c r="A260" s="17" t="s">
        <v>264</v>
      </c>
      <c r="B260" s="28">
        <v>33187</v>
      </c>
      <c r="C260" s="18">
        <v>4718</v>
      </c>
      <c r="D260" s="18">
        <v>419002.69999999995</v>
      </c>
      <c r="E260" s="18">
        <v>447892.80000000005</v>
      </c>
      <c r="F260" s="18"/>
      <c r="G260" s="18"/>
      <c r="H260" s="18">
        <v>447559.80000000005</v>
      </c>
      <c r="I260" s="10"/>
      <c r="J260" s="22"/>
      <c r="K260" s="22"/>
      <c r="L260" s="22"/>
      <c r="M260" s="14"/>
      <c r="N260" s="18">
        <v>237616.4</v>
      </c>
      <c r="O260" s="18">
        <v>120129.90000000001</v>
      </c>
      <c r="P260" s="18">
        <v>357746.3</v>
      </c>
      <c r="Q260" s="18"/>
      <c r="R260" s="18">
        <v>237616.4</v>
      </c>
      <c r="S260" s="18">
        <v>120129.90000000001</v>
      </c>
      <c r="T260" s="18">
        <v>357746.3</v>
      </c>
      <c r="U260" s="18">
        <v>357746.3</v>
      </c>
      <c r="V260" s="18">
        <v>118808.2</v>
      </c>
      <c r="W260" s="18">
        <v>47787.5</v>
      </c>
      <c r="X260" s="18">
        <v>191150.60000000003</v>
      </c>
      <c r="Y260" s="18">
        <v>283912.2</v>
      </c>
      <c r="Z260" s="18">
        <v>2814.3999999999978</v>
      </c>
      <c r="AA260" s="18">
        <v>193965</v>
      </c>
      <c r="AB260" s="18">
        <v>95046.6</v>
      </c>
      <c r="AC260" s="18">
        <v>98918.400000000009</v>
      </c>
    </row>
    <row r="261" spans="1:29" x14ac:dyDescent="0.25">
      <c r="A261" s="20" t="s">
        <v>265</v>
      </c>
      <c r="B261" s="11">
        <v>9330</v>
      </c>
      <c r="C261" s="12">
        <v>0</v>
      </c>
      <c r="D261" s="12">
        <v>52435</v>
      </c>
      <c r="E261" s="12">
        <v>56247.6</v>
      </c>
      <c r="F261" s="13">
        <v>1.0727109754934681</v>
      </c>
      <c r="G261" s="13">
        <v>1.0727109754934681</v>
      </c>
      <c r="H261" s="12">
        <v>56247.6</v>
      </c>
      <c r="I261" s="10">
        <v>6.0289999999999999</v>
      </c>
      <c r="J261" s="22"/>
      <c r="K261" s="14">
        <v>0.73199999999999998</v>
      </c>
      <c r="L261" s="22"/>
      <c r="M261" s="14">
        <v>0.26800000000000002</v>
      </c>
      <c r="N261" s="22"/>
      <c r="O261" s="15">
        <v>20602.5</v>
      </c>
      <c r="P261" s="15">
        <v>20602.5</v>
      </c>
      <c r="Q261" s="22"/>
      <c r="R261" s="22"/>
      <c r="S261" s="15">
        <v>20602.5</v>
      </c>
      <c r="T261" s="15">
        <v>20602.5</v>
      </c>
      <c r="U261" s="15">
        <v>20602.5</v>
      </c>
      <c r="V261" s="16">
        <v>0</v>
      </c>
      <c r="W261" s="16">
        <v>4120.5</v>
      </c>
      <c r="X261" s="12">
        <v>16482</v>
      </c>
      <c r="Y261" s="16">
        <v>16836.099999999999</v>
      </c>
      <c r="Z261" s="12">
        <v>354.09999999999854</v>
      </c>
      <c r="AA261" s="12">
        <v>16836.099999999999</v>
      </c>
      <c r="AB261" s="12"/>
      <c r="AC261" s="12">
        <v>16836.099999999999</v>
      </c>
    </row>
    <row r="262" spans="1:29" x14ac:dyDescent="0.25">
      <c r="A262" s="20" t="s">
        <v>220</v>
      </c>
      <c r="B262" s="11">
        <v>681</v>
      </c>
      <c r="C262" s="12">
        <v>0</v>
      </c>
      <c r="D262" s="12">
        <v>2317.6</v>
      </c>
      <c r="E262" s="12">
        <v>2425.5</v>
      </c>
      <c r="F262" s="13">
        <v>1.0465567828788402</v>
      </c>
      <c r="G262" s="13">
        <v>1.0465567828788402</v>
      </c>
      <c r="H262" s="12">
        <v>2425.5</v>
      </c>
      <c r="I262" s="10">
        <v>3.5619999999999998</v>
      </c>
      <c r="J262" s="22"/>
      <c r="K262" s="14">
        <v>0.432</v>
      </c>
      <c r="L262" s="22"/>
      <c r="M262" s="14">
        <v>0.56799999999999995</v>
      </c>
      <c r="N262" s="22"/>
      <c r="O262" s="15">
        <v>3187.1</v>
      </c>
      <c r="P262" s="15">
        <v>3187.1</v>
      </c>
      <c r="Q262" s="22"/>
      <c r="R262" s="22"/>
      <c r="S262" s="15">
        <v>3187.1</v>
      </c>
      <c r="T262" s="15">
        <v>3187.1</v>
      </c>
      <c r="U262" s="15">
        <v>3187.1</v>
      </c>
      <c r="V262" s="16">
        <v>0</v>
      </c>
      <c r="W262" s="16">
        <v>637.4</v>
      </c>
      <c r="X262" s="12">
        <v>2549.6999999999998</v>
      </c>
      <c r="Y262" s="16">
        <v>2911</v>
      </c>
      <c r="Z262" s="12">
        <v>361.30000000000018</v>
      </c>
      <c r="AA262" s="12">
        <v>2911</v>
      </c>
      <c r="AB262" s="12"/>
      <c r="AC262" s="12">
        <v>2911</v>
      </c>
    </row>
    <row r="263" spans="1:29" x14ac:dyDescent="0.25">
      <c r="A263" s="20" t="s">
        <v>266</v>
      </c>
      <c r="B263" s="11">
        <v>3994</v>
      </c>
      <c r="C263" s="12">
        <v>0</v>
      </c>
      <c r="D263" s="12">
        <v>11390.1</v>
      </c>
      <c r="E263" s="12">
        <v>11855.5</v>
      </c>
      <c r="F263" s="13">
        <v>1.0408600451269083</v>
      </c>
      <c r="G263" s="13">
        <v>1.0408600451269083</v>
      </c>
      <c r="H263" s="12">
        <v>11855.5</v>
      </c>
      <c r="I263" s="10">
        <v>2.968</v>
      </c>
      <c r="J263" s="22"/>
      <c r="K263" s="14">
        <v>0.36</v>
      </c>
      <c r="L263" s="22"/>
      <c r="M263" s="14">
        <v>0.64</v>
      </c>
      <c r="N263" s="22"/>
      <c r="O263" s="15">
        <v>21061.599999999999</v>
      </c>
      <c r="P263" s="15">
        <v>21061.599999999999</v>
      </c>
      <c r="Q263" s="22"/>
      <c r="R263" s="22"/>
      <c r="S263" s="15">
        <v>21061.599999999999</v>
      </c>
      <c r="T263" s="15">
        <v>21061.599999999999</v>
      </c>
      <c r="U263" s="15">
        <v>21061.599999999999</v>
      </c>
      <c r="V263" s="16">
        <v>0</v>
      </c>
      <c r="W263" s="16">
        <v>4212.3</v>
      </c>
      <c r="X263" s="12">
        <v>16849.3</v>
      </c>
      <c r="Y263" s="16">
        <v>16069</v>
      </c>
      <c r="Z263" s="12">
        <v>0</v>
      </c>
      <c r="AA263" s="12">
        <v>16849.3</v>
      </c>
      <c r="AB263" s="12"/>
      <c r="AC263" s="12">
        <v>16849.3</v>
      </c>
    </row>
    <row r="264" spans="1:29" x14ac:dyDescent="0.25">
      <c r="A264" s="20" t="s">
        <v>267</v>
      </c>
      <c r="B264" s="11">
        <v>747</v>
      </c>
      <c r="C264" s="12">
        <v>0</v>
      </c>
      <c r="D264" s="12">
        <v>1919.7</v>
      </c>
      <c r="E264" s="12">
        <v>2051.1</v>
      </c>
      <c r="F264" s="13">
        <v>1.0684481950304734</v>
      </c>
      <c r="G264" s="13">
        <v>1.0684481950304734</v>
      </c>
      <c r="H264" s="12">
        <v>2051.1</v>
      </c>
      <c r="I264" s="10">
        <v>2.746</v>
      </c>
      <c r="J264" s="22"/>
      <c r="K264" s="14">
        <v>0.33300000000000002</v>
      </c>
      <c r="L264" s="22"/>
      <c r="M264" s="14">
        <v>0.66700000000000004</v>
      </c>
      <c r="N264" s="22"/>
      <c r="O264" s="15">
        <v>4105.3999999999996</v>
      </c>
      <c r="P264" s="15">
        <v>4105.3999999999996</v>
      </c>
      <c r="Q264" s="22"/>
      <c r="R264" s="22"/>
      <c r="S264" s="15">
        <v>4105.3999999999996</v>
      </c>
      <c r="T264" s="15">
        <v>4105.3999999999996</v>
      </c>
      <c r="U264" s="15">
        <v>4105.3999999999996</v>
      </c>
      <c r="V264" s="16">
        <v>0</v>
      </c>
      <c r="W264" s="16">
        <v>821.1</v>
      </c>
      <c r="X264" s="12">
        <v>3284.2999999999997</v>
      </c>
      <c r="Y264" s="16">
        <v>2548.6</v>
      </c>
      <c r="Z264" s="12">
        <v>0</v>
      </c>
      <c r="AA264" s="12">
        <v>3284.2999999999997</v>
      </c>
      <c r="AB264" s="12"/>
      <c r="AC264" s="12">
        <v>3284.2999999999997</v>
      </c>
    </row>
    <row r="265" spans="1:29" x14ac:dyDescent="0.25">
      <c r="A265" s="20" t="s">
        <v>268</v>
      </c>
      <c r="B265" s="11">
        <v>3457</v>
      </c>
      <c r="C265" s="12">
        <v>0</v>
      </c>
      <c r="D265" s="12">
        <v>32848</v>
      </c>
      <c r="E265" s="12">
        <v>35606.5</v>
      </c>
      <c r="F265" s="13">
        <v>1.0839777155382366</v>
      </c>
      <c r="G265" s="13">
        <v>1.0740702604346084</v>
      </c>
      <c r="H265" s="12">
        <v>35281.1</v>
      </c>
      <c r="I265" s="10">
        <v>10.206</v>
      </c>
      <c r="J265" s="22"/>
      <c r="K265" s="14">
        <v>1.2390000000000001</v>
      </c>
      <c r="L265" s="22"/>
      <c r="M265" s="14">
        <v>0</v>
      </c>
      <c r="N265" s="22"/>
      <c r="O265" s="15">
        <v>0</v>
      </c>
      <c r="P265" s="15">
        <v>0</v>
      </c>
      <c r="Q265" s="22"/>
      <c r="R265" s="22"/>
      <c r="S265" s="15">
        <v>0</v>
      </c>
      <c r="T265" s="15">
        <v>0</v>
      </c>
      <c r="U265" s="15">
        <v>0</v>
      </c>
      <c r="V265" s="16">
        <v>0</v>
      </c>
      <c r="W265" s="16">
        <v>0</v>
      </c>
      <c r="X265" s="12">
        <v>0</v>
      </c>
      <c r="Y265" s="16">
        <v>0</v>
      </c>
      <c r="Z265" s="12">
        <v>0</v>
      </c>
      <c r="AA265" s="12">
        <v>0</v>
      </c>
      <c r="AB265" s="12"/>
      <c r="AC265" s="12">
        <v>0</v>
      </c>
    </row>
    <row r="266" spans="1:29" x14ac:dyDescent="0.25">
      <c r="A266" s="20" t="s">
        <v>269</v>
      </c>
      <c r="B266" s="11">
        <v>601</v>
      </c>
      <c r="C266" s="12">
        <v>0</v>
      </c>
      <c r="D266" s="12">
        <v>705.1</v>
      </c>
      <c r="E266" s="12">
        <v>749</v>
      </c>
      <c r="F266" s="13">
        <v>1.0622606722450716</v>
      </c>
      <c r="G266" s="13">
        <v>1.0622606722450716</v>
      </c>
      <c r="H266" s="12">
        <v>749</v>
      </c>
      <c r="I266" s="10">
        <v>1.246</v>
      </c>
      <c r="J266" s="22"/>
      <c r="K266" s="14">
        <v>0.151</v>
      </c>
      <c r="L266" s="22"/>
      <c r="M266" s="14">
        <v>0.84899999999999998</v>
      </c>
      <c r="N266" s="22"/>
      <c r="O266" s="15">
        <v>4204.2</v>
      </c>
      <c r="P266" s="15">
        <v>4204.2</v>
      </c>
      <c r="Q266" s="22"/>
      <c r="R266" s="22"/>
      <c r="S266" s="15">
        <v>4204.2</v>
      </c>
      <c r="T266" s="15">
        <v>4204.2</v>
      </c>
      <c r="U266" s="15">
        <v>4204.2</v>
      </c>
      <c r="V266" s="16">
        <v>0</v>
      </c>
      <c r="W266" s="16">
        <v>840.8</v>
      </c>
      <c r="X266" s="12">
        <v>3363.3999999999996</v>
      </c>
      <c r="Y266" s="16">
        <v>2972.2000000000003</v>
      </c>
      <c r="Z266" s="12">
        <v>0</v>
      </c>
      <c r="AA266" s="12">
        <v>3363.3999999999996</v>
      </c>
      <c r="AB266" s="12"/>
      <c r="AC266" s="12">
        <v>3363.3999999999996</v>
      </c>
    </row>
    <row r="267" spans="1:29" x14ac:dyDescent="0.25">
      <c r="A267" s="20" t="s">
        <v>270</v>
      </c>
      <c r="B267" s="11">
        <v>1613</v>
      </c>
      <c r="C267" s="12">
        <v>0</v>
      </c>
      <c r="D267" s="12">
        <v>4786.3999999999996</v>
      </c>
      <c r="E267" s="12">
        <v>5136.3</v>
      </c>
      <c r="F267" s="13">
        <v>1.0731029583820826</v>
      </c>
      <c r="G267" s="13">
        <v>1.0731029583820826</v>
      </c>
      <c r="H267" s="12">
        <v>5136.3</v>
      </c>
      <c r="I267" s="10">
        <v>3.1840000000000002</v>
      </c>
      <c r="J267" s="22"/>
      <c r="K267" s="14">
        <v>0.38600000000000001</v>
      </c>
      <c r="L267" s="22"/>
      <c r="M267" s="14">
        <v>0.61399999999999999</v>
      </c>
      <c r="N267" s="22"/>
      <c r="O267" s="15">
        <v>8160.3</v>
      </c>
      <c r="P267" s="15">
        <v>8160.3</v>
      </c>
      <c r="Q267" s="22"/>
      <c r="R267" s="22"/>
      <c r="S267" s="15">
        <v>8160.3</v>
      </c>
      <c r="T267" s="15">
        <v>8160.3</v>
      </c>
      <c r="U267" s="15">
        <v>8160.3</v>
      </c>
      <c r="V267" s="16">
        <v>0</v>
      </c>
      <c r="W267" s="16">
        <v>1632.1</v>
      </c>
      <c r="X267" s="12">
        <v>6528.2000000000007</v>
      </c>
      <c r="Y267" s="16">
        <v>5498.7</v>
      </c>
      <c r="Z267" s="12">
        <v>0</v>
      </c>
      <c r="AA267" s="12">
        <v>6528.2000000000007</v>
      </c>
      <c r="AB267" s="12"/>
      <c r="AC267" s="12">
        <v>6528.2000000000007</v>
      </c>
    </row>
    <row r="268" spans="1:29" x14ac:dyDescent="0.25">
      <c r="A268" s="20" t="s">
        <v>271</v>
      </c>
      <c r="B268" s="11">
        <v>704</v>
      </c>
      <c r="C268" s="12">
        <v>0</v>
      </c>
      <c r="D268" s="12">
        <v>2730.9</v>
      </c>
      <c r="E268" s="12">
        <v>2891.2</v>
      </c>
      <c r="F268" s="13">
        <v>1.0586985975319492</v>
      </c>
      <c r="G268" s="13">
        <v>1.0586985975319492</v>
      </c>
      <c r="H268" s="12">
        <v>2891.2</v>
      </c>
      <c r="I268" s="10">
        <v>4.1070000000000002</v>
      </c>
      <c r="J268" s="22"/>
      <c r="K268" s="14">
        <v>0.498</v>
      </c>
      <c r="L268" s="22"/>
      <c r="M268" s="14">
        <v>0.502</v>
      </c>
      <c r="N268" s="22"/>
      <c r="O268" s="15">
        <v>2911.9</v>
      </c>
      <c r="P268" s="15">
        <v>2911.9</v>
      </c>
      <c r="Q268" s="22"/>
      <c r="R268" s="22"/>
      <c r="S268" s="15">
        <v>2911.9</v>
      </c>
      <c r="T268" s="15">
        <v>2911.9</v>
      </c>
      <c r="U268" s="15">
        <v>2911.9</v>
      </c>
      <c r="V268" s="16">
        <v>0</v>
      </c>
      <c r="W268" s="16">
        <v>582.4</v>
      </c>
      <c r="X268" s="12">
        <v>2329.5</v>
      </c>
      <c r="Y268" s="16">
        <v>2455.7999999999997</v>
      </c>
      <c r="Z268" s="12">
        <v>126.29999999999973</v>
      </c>
      <c r="AA268" s="12">
        <v>2455.7999999999997</v>
      </c>
      <c r="AB268" s="12"/>
      <c r="AC268" s="12">
        <v>2455.7999999999997</v>
      </c>
    </row>
    <row r="269" spans="1:29" x14ac:dyDescent="0.25">
      <c r="A269" s="20" t="s">
        <v>272</v>
      </c>
      <c r="B269" s="11">
        <v>1416</v>
      </c>
      <c r="C269" s="12">
        <v>0</v>
      </c>
      <c r="D269" s="12">
        <v>7422.5</v>
      </c>
      <c r="E269" s="12">
        <v>7728.1</v>
      </c>
      <c r="F269" s="13">
        <v>1.0411721118221624</v>
      </c>
      <c r="G269" s="13">
        <v>1.0411721118221624</v>
      </c>
      <c r="H269" s="12">
        <v>7728.1</v>
      </c>
      <c r="I269" s="10">
        <v>5.4580000000000002</v>
      </c>
      <c r="J269" s="22"/>
      <c r="K269" s="14">
        <v>0.66200000000000003</v>
      </c>
      <c r="L269" s="22"/>
      <c r="M269" s="14">
        <v>0.33800000000000002</v>
      </c>
      <c r="N269" s="22"/>
      <c r="O269" s="15">
        <v>3943.5</v>
      </c>
      <c r="P269" s="15">
        <v>3943.5</v>
      </c>
      <c r="Q269" s="22"/>
      <c r="R269" s="22"/>
      <c r="S269" s="15">
        <v>3943.5</v>
      </c>
      <c r="T269" s="15">
        <v>3943.5</v>
      </c>
      <c r="U269" s="15">
        <v>3943.5</v>
      </c>
      <c r="V269" s="16">
        <v>0</v>
      </c>
      <c r="W269" s="16">
        <v>788.7</v>
      </c>
      <c r="X269" s="12">
        <v>3154.8</v>
      </c>
      <c r="Y269" s="16">
        <v>4212.2</v>
      </c>
      <c r="Z269" s="12">
        <v>1057.3999999999996</v>
      </c>
      <c r="AA269" s="12">
        <v>4212.2</v>
      </c>
      <c r="AB269" s="12"/>
      <c r="AC269" s="12">
        <v>4212.2</v>
      </c>
    </row>
    <row r="270" spans="1:29" x14ac:dyDescent="0.25">
      <c r="A270" s="20" t="s">
        <v>273</v>
      </c>
      <c r="B270" s="11">
        <v>1330</v>
      </c>
      <c r="C270" s="12">
        <v>0</v>
      </c>
      <c r="D270" s="12">
        <v>4327.3</v>
      </c>
      <c r="E270" s="12">
        <v>4630.6000000000004</v>
      </c>
      <c r="F270" s="13">
        <v>1.0700898943914219</v>
      </c>
      <c r="G270" s="13">
        <v>1.0700898943914219</v>
      </c>
      <c r="H270" s="12">
        <v>4630.6000000000004</v>
      </c>
      <c r="I270" s="10">
        <v>3.4820000000000002</v>
      </c>
      <c r="J270" s="22"/>
      <c r="K270" s="14">
        <v>0.42299999999999999</v>
      </c>
      <c r="L270" s="22"/>
      <c r="M270" s="14">
        <v>0.57699999999999996</v>
      </c>
      <c r="N270" s="22"/>
      <c r="O270" s="15">
        <v>6323.1</v>
      </c>
      <c r="P270" s="15">
        <v>6323.1</v>
      </c>
      <c r="Q270" s="22"/>
      <c r="R270" s="22"/>
      <c r="S270" s="15">
        <v>6323.1</v>
      </c>
      <c r="T270" s="15">
        <v>6323.1</v>
      </c>
      <c r="U270" s="15">
        <v>6323.1</v>
      </c>
      <c r="V270" s="16">
        <v>0</v>
      </c>
      <c r="W270" s="16">
        <v>1264.5999999999999</v>
      </c>
      <c r="X270" s="12">
        <v>5058.5</v>
      </c>
      <c r="Y270" s="16">
        <v>4962.6000000000004</v>
      </c>
      <c r="Z270" s="12">
        <v>0</v>
      </c>
      <c r="AA270" s="12">
        <v>5058.5</v>
      </c>
      <c r="AB270" s="12"/>
      <c r="AC270" s="12">
        <v>5058.5</v>
      </c>
    </row>
    <row r="271" spans="1:29" x14ac:dyDescent="0.25">
      <c r="A271" s="20" t="s">
        <v>274</v>
      </c>
      <c r="B271" s="11">
        <v>952</v>
      </c>
      <c r="C271" s="12">
        <v>0</v>
      </c>
      <c r="D271" s="12">
        <v>5834.7</v>
      </c>
      <c r="E271" s="12">
        <v>6120.9</v>
      </c>
      <c r="F271" s="13">
        <v>1.0490513651087459</v>
      </c>
      <c r="G271" s="13">
        <v>1.0490513651087459</v>
      </c>
      <c r="H271" s="12">
        <v>6120.9</v>
      </c>
      <c r="I271" s="10">
        <v>6.43</v>
      </c>
      <c r="J271" s="22"/>
      <c r="K271" s="14">
        <v>0.78</v>
      </c>
      <c r="L271" s="22"/>
      <c r="M271" s="14">
        <v>0.22</v>
      </c>
      <c r="N271" s="22"/>
      <c r="O271" s="15">
        <v>1725.7</v>
      </c>
      <c r="P271" s="15">
        <v>1725.7</v>
      </c>
      <c r="Q271" s="22"/>
      <c r="R271" s="22"/>
      <c r="S271" s="15">
        <v>1725.7</v>
      </c>
      <c r="T271" s="15">
        <v>1725.7</v>
      </c>
      <c r="U271" s="15">
        <v>1725.7</v>
      </c>
      <c r="V271" s="16">
        <v>0</v>
      </c>
      <c r="W271" s="16">
        <v>345.1</v>
      </c>
      <c r="X271" s="12">
        <v>1380.6</v>
      </c>
      <c r="Y271" s="16">
        <v>1991.4</v>
      </c>
      <c r="Z271" s="12">
        <v>610.80000000000018</v>
      </c>
      <c r="AA271" s="12">
        <v>1991.4</v>
      </c>
      <c r="AB271" s="12"/>
      <c r="AC271" s="12">
        <v>1991.4</v>
      </c>
    </row>
    <row r="272" spans="1:29" x14ac:dyDescent="0.25">
      <c r="A272" s="20" t="s">
        <v>275</v>
      </c>
      <c r="B272" s="11">
        <v>1390</v>
      </c>
      <c r="C272" s="12">
        <v>0</v>
      </c>
      <c r="D272" s="12">
        <v>3559.5</v>
      </c>
      <c r="E272" s="12">
        <v>3760.5</v>
      </c>
      <c r="F272" s="13">
        <v>1.0564686051411716</v>
      </c>
      <c r="G272" s="13">
        <v>1.0564686051411716</v>
      </c>
      <c r="H272" s="12">
        <v>3760.5</v>
      </c>
      <c r="I272" s="10">
        <v>2.7050000000000001</v>
      </c>
      <c r="J272" s="22"/>
      <c r="K272" s="14">
        <v>0.32800000000000001</v>
      </c>
      <c r="L272" s="22"/>
      <c r="M272" s="14">
        <v>0.67200000000000004</v>
      </c>
      <c r="N272" s="22"/>
      <c r="O272" s="15">
        <v>7696.4</v>
      </c>
      <c r="P272" s="15">
        <v>7696.4</v>
      </c>
      <c r="Q272" s="22"/>
      <c r="R272" s="22"/>
      <c r="S272" s="15">
        <v>7696.4</v>
      </c>
      <c r="T272" s="15">
        <v>7696.4</v>
      </c>
      <c r="U272" s="15">
        <v>7696.4</v>
      </c>
      <c r="V272" s="16">
        <v>0</v>
      </c>
      <c r="W272" s="16">
        <v>1539.3</v>
      </c>
      <c r="X272" s="12">
        <v>6157.0999999999995</v>
      </c>
      <c r="Y272" s="16">
        <v>5436.5</v>
      </c>
      <c r="Z272" s="12">
        <v>0</v>
      </c>
      <c r="AA272" s="12">
        <v>6157.0999999999995</v>
      </c>
      <c r="AB272" s="12"/>
      <c r="AC272" s="12">
        <v>6157.0999999999995</v>
      </c>
    </row>
    <row r="273" spans="1:29" x14ac:dyDescent="0.25">
      <c r="A273" s="20" t="s">
        <v>276</v>
      </c>
      <c r="B273" s="11">
        <v>1046</v>
      </c>
      <c r="C273" s="12">
        <v>0</v>
      </c>
      <c r="D273" s="12">
        <v>2817.5</v>
      </c>
      <c r="E273" s="12">
        <v>2971.7</v>
      </c>
      <c r="F273" s="13">
        <v>1.0547293700088731</v>
      </c>
      <c r="G273" s="13">
        <v>1.0547293700088731</v>
      </c>
      <c r="H273" s="12">
        <v>2971.7</v>
      </c>
      <c r="I273" s="10">
        <v>2.8410000000000002</v>
      </c>
      <c r="J273" s="22"/>
      <c r="K273" s="14">
        <v>0.34499999999999997</v>
      </c>
      <c r="L273" s="22"/>
      <c r="M273" s="14">
        <v>0.65500000000000003</v>
      </c>
      <c r="N273" s="22"/>
      <c r="O273" s="15">
        <v>5645.2</v>
      </c>
      <c r="P273" s="15">
        <v>5645.2</v>
      </c>
      <c r="Q273" s="22"/>
      <c r="R273" s="22"/>
      <c r="S273" s="15">
        <v>5645.2</v>
      </c>
      <c r="T273" s="15">
        <v>5645.2</v>
      </c>
      <c r="U273" s="15">
        <v>5645.2</v>
      </c>
      <c r="V273" s="16">
        <v>0</v>
      </c>
      <c r="W273" s="16">
        <v>1129</v>
      </c>
      <c r="X273" s="12">
        <v>4516.2</v>
      </c>
      <c r="Y273" s="16">
        <v>4276.6000000000004</v>
      </c>
      <c r="Z273" s="12">
        <v>0</v>
      </c>
      <c r="AA273" s="12">
        <v>4516.2</v>
      </c>
      <c r="AB273" s="12"/>
      <c r="AC273" s="12">
        <v>4516.2</v>
      </c>
    </row>
    <row r="274" spans="1:29" x14ac:dyDescent="0.25">
      <c r="A274" s="20" t="s">
        <v>277</v>
      </c>
      <c r="B274" s="11">
        <v>1232</v>
      </c>
      <c r="C274" s="12">
        <v>0</v>
      </c>
      <c r="D274" s="12">
        <v>4115.7</v>
      </c>
      <c r="E274" s="12">
        <v>4385.8</v>
      </c>
      <c r="F274" s="13">
        <v>1.0656267463614939</v>
      </c>
      <c r="G274" s="13">
        <v>1.0656267463614939</v>
      </c>
      <c r="H274" s="12">
        <v>4385.8</v>
      </c>
      <c r="I274" s="10">
        <v>3.56</v>
      </c>
      <c r="J274" s="22"/>
      <c r="K274" s="14">
        <v>0.432</v>
      </c>
      <c r="L274" s="22"/>
      <c r="M274" s="14">
        <v>0.56799999999999995</v>
      </c>
      <c r="N274" s="22"/>
      <c r="O274" s="15">
        <v>5765.8</v>
      </c>
      <c r="P274" s="15">
        <v>5765.8</v>
      </c>
      <c r="Q274" s="22"/>
      <c r="R274" s="22"/>
      <c r="S274" s="15">
        <v>5765.8</v>
      </c>
      <c r="T274" s="15">
        <v>5765.8</v>
      </c>
      <c r="U274" s="15">
        <v>5765.8</v>
      </c>
      <c r="V274" s="16">
        <v>0</v>
      </c>
      <c r="W274" s="16">
        <v>1153.2</v>
      </c>
      <c r="X274" s="12">
        <v>4612.6000000000004</v>
      </c>
      <c r="Y274" s="16">
        <v>4829.8</v>
      </c>
      <c r="Z274" s="12">
        <v>217.19999999999982</v>
      </c>
      <c r="AA274" s="12">
        <v>4829.8</v>
      </c>
      <c r="AB274" s="12"/>
      <c r="AC274" s="12">
        <v>4829.8</v>
      </c>
    </row>
    <row r="275" spans="1:29" x14ac:dyDescent="0.25">
      <c r="A275" s="20" t="s">
        <v>278</v>
      </c>
      <c r="B275" s="11">
        <v>625</v>
      </c>
      <c r="C275" s="12">
        <v>0</v>
      </c>
      <c r="D275" s="12">
        <v>1781.2</v>
      </c>
      <c r="E275" s="12">
        <v>1900.6</v>
      </c>
      <c r="F275" s="13">
        <v>1.0670334605883673</v>
      </c>
      <c r="G275" s="13">
        <v>1.0670334605883673</v>
      </c>
      <c r="H275" s="12">
        <v>1900.6</v>
      </c>
      <c r="I275" s="10">
        <v>3.0409999999999999</v>
      </c>
      <c r="J275" s="22"/>
      <c r="K275" s="14">
        <v>0.36899999999999999</v>
      </c>
      <c r="L275" s="22"/>
      <c r="M275" s="14">
        <v>0.63100000000000001</v>
      </c>
      <c r="N275" s="22"/>
      <c r="O275" s="15">
        <v>3249.5</v>
      </c>
      <c r="P275" s="15">
        <v>3249.5</v>
      </c>
      <c r="Q275" s="22"/>
      <c r="R275" s="22"/>
      <c r="S275" s="15">
        <v>3249.5</v>
      </c>
      <c r="T275" s="15">
        <v>3249.5</v>
      </c>
      <c r="U275" s="15">
        <v>3249.5</v>
      </c>
      <c r="V275" s="16">
        <v>0</v>
      </c>
      <c r="W275" s="16">
        <v>649.9</v>
      </c>
      <c r="X275" s="12">
        <v>2599.6</v>
      </c>
      <c r="Y275" s="16">
        <v>1930</v>
      </c>
      <c r="Z275" s="12">
        <v>0</v>
      </c>
      <c r="AA275" s="12">
        <v>2599.6</v>
      </c>
      <c r="AB275" s="12"/>
      <c r="AC275" s="12">
        <v>2599.6</v>
      </c>
    </row>
    <row r="276" spans="1:29" x14ac:dyDescent="0.25">
      <c r="A276" s="20" t="s">
        <v>279</v>
      </c>
      <c r="B276" s="11">
        <v>893</v>
      </c>
      <c r="C276" s="12">
        <v>0</v>
      </c>
      <c r="D276" s="12">
        <v>1899.3</v>
      </c>
      <c r="E276" s="12">
        <v>2003.7</v>
      </c>
      <c r="F276" s="13">
        <v>1.0549676196493445</v>
      </c>
      <c r="G276" s="13">
        <v>1.0549676196493445</v>
      </c>
      <c r="H276" s="12">
        <v>2003.7</v>
      </c>
      <c r="I276" s="10">
        <v>2.2440000000000002</v>
      </c>
      <c r="J276" s="22"/>
      <c r="K276" s="14">
        <v>0.27200000000000002</v>
      </c>
      <c r="L276" s="22"/>
      <c r="M276" s="14">
        <v>0.72799999999999998</v>
      </c>
      <c r="N276" s="22"/>
      <c r="O276" s="15">
        <v>5356.6</v>
      </c>
      <c r="P276" s="15">
        <v>5356.6</v>
      </c>
      <c r="Q276" s="22"/>
      <c r="R276" s="22"/>
      <c r="S276" s="15">
        <v>5356.6</v>
      </c>
      <c r="T276" s="15">
        <v>5356.6</v>
      </c>
      <c r="U276" s="15">
        <v>5356.6</v>
      </c>
      <c r="V276" s="16">
        <v>0</v>
      </c>
      <c r="W276" s="16">
        <v>1071.3</v>
      </c>
      <c r="X276" s="12">
        <v>4285.3</v>
      </c>
      <c r="Y276" s="16">
        <v>3687.0999999999995</v>
      </c>
      <c r="Z276" s="12">
        <v>0</v>
      </c>
      <c r="AA276" s="12">
        <v>4285.3</v>
      </c>
      <c r="AB276" s="12"/>
      <c r="AC276" s="12">
        <v>4285.3</v>
      </c>
    </row>
    <row r="277" spans="1:29" x14ac:dyDescent="0.25">
      <c r="A277" s="20" t="s">
        <v>280</v>
      </c>
      <c r="B277" s="11">
        <v>1103</v>
      </c>
      <c r="C277" s="12">
        <v>0</v>
      </c>
      <c r="D277" s="12">
        <v>2896.9</v>
      </c>
      <c r="E277" s="12">
        <v>3076.9</v>
      </c>
      <c r="F277" s="13">
        <v>1.0621353861023852</v>
      </c>
      <c r="G277" s="13">
        <v>1.0621353861023852</v>
      </c>
      <c r="H277" s="12">
        <v>3076.9</v>
      </c>
      <c r="I277" s="10">
        <v>2.79</v>
      </c>
      <c r="J277" s="22"/>
      <c r="K277" s="14">
        <v>0.33900000000000002</v>
      </c>
      <c r="L277" s="22"/>
      <c r="M277" s="14">
        <v>0.66100000000000003</v>
      </c>
      <c r="N277" s="22"/>
      <c r="O277" s="15">
        <v>6007.3</v>
      </c>
      <c r="P277" s="15">
        <v>6007.3</v>
      </c>
      <c r="Q277" s="22"/>
      <c r="R277" s="22"/>
      <c r="S277" s="15">
        <v>6007.3</v>
      </c>
      <c r="T277" s="15">
        <v>6007.3</v>
      </c>
      <c r="U277" s="15">
        <v>6007.3</v>
      </c>
      <c r="V277" s="16">
        <v>0</v>
      </c>
      <c r="W277" s="16">
        <v>1201.5</v>
      </c>
      <c r="X277" s="12">
        <v>4805.8</v>
      </c>
      <c r="Y277" s="16">
        <v>4525.2</v>
      </c>
      <c r="Z277" s="12">
        <v>0</v>
      </c>
      <c r="AA277" s="12">
        <v>4805.8</v>
      </c>
      <c r="AB277" s="12"/>
      <c r="AC277" s="12">
        <v>4805.8</v>
      </c>
    </row>
    <row r="278" spans="1:29" x14ac:dyDescent="0.25">
      <c r="A278" s="20" t="s">
        <v>281</v>
      </c>
      <c r="B278" s="11">
        <v>395</v>
      </c>
      <c r="C278" s="12">
        <v>0</v>
      </c>
      <c r="D278" s="12">
        <v>1845.5</v>
      </c>
      <c r="E278" s="12">
        <v>1975</v>
      </c>
      <c r="F278" s="13">
        <v>1.0701706854510973</v>
      </c>
      <c r="G278" s="13">
        <v>1.0701706854510973</v>
      </c>
      <c r="H278" s="12">
        <v>1975</v>
      </c>
      <c r="I278" s="10">
        <v>5</v>
      </c>
      <c r="J278" s="22"/>
      <c r="K278" s="14">
        <v>0.60699999999999998</v>
      </c>
      <c r="L278" s="22"/>
      <c r="M278" s="14">
        <v>0.39300000000000002</v>
      </c>
      <c r="N278" s="22"/>
      <c r="O278" s="15">
        <v>1279.0999999999999</v>
      </c>
      <c r="P278" s="15">
        <v>1279.0999999999999</v>
      </c>
      <c r="Q278" s="22"/>
      <c r="R278" s="22"/>
      <c r="S278" s="15">
        <v>1279.0999999999999</v>
      </c>
      <c r="T278" s="15">
        <v>1279.0999999999999</v>
      </c>
      <c r="U278" s="15">
        <v>1279.0999999999999</v>
      </c>
      <c r="V278" s="16">
        <v>0</v>
      </c>
      <c r="W278" s="16">
        <v>255.8</v>
      </c>
      <c r="X278" s="12">
        <v>1023.3</v>
      </c>
      <c r="Y278" s="16">
        <v>1110.5999999999999</v>
      </c>
      <c r="Z278" s="12">
        <v>87.299999999999955</v>
      </c>
      <c r="AA278" s="12">
        <v>1110.5999999999999</v>
      </c>
      <c r="AB278" s="12"/>
      <c r="AC278" s="12">
        <v>1110.5999999999999</v>
      </c>
    </row>
    <row r="279" spans="1:29" x14ac:dyDescent="0.25">
      <c r="A279" s="20" t="s">
        <v>282</v>
      </c>
      <c r="B279" s="11">
        <v>618</v>
      </c>
      <c r="C279" s="12">
        <v>0</v>
      </c>
      <c r="D279" s="12">
        <v>2803.4</v>
      </c>
      <c r="E279" s="12">
        <v>2957.2</v>
      </c>
      <c r="F279" s="13">
        <v>1.05486195334237</v>
      </c>
      <c r="G279" s="13">
        <v>1.05486195334237</v>
      </c>
      <c r="H279" s="12">
        <v>2957.2</v>
      </c>
      <c r="I279" s="10">
        <v>4.7850000000000001</v>
      </c>
      <c r="J279" s="22"/>
      <c r="K279" s="14">
        <v>0.58099999999999996</v>
      </c>
      <c r="L279" s="22"/>
      <c r="M279" s="14">
        <v>0.41899999999999998</v>
      </c>
      <c r="N279" s="22"/>
      <c r="O279" s="15">
        <v>2133.6</v>
      </c>
      <c r="P279" s="15">
        <v>2133.6</v>
      </c>
      <c r="Q279" s="22"/>
      <c r="R279" s="22"/>
      <c r="S279" s="15">
        <v>2133.6</v>
      </c>
      <c r="T279" s="15">
        <v>2133.6</v>
      </c>
      <c r="U279" s="15">
        <v>2133.6</v>
      </c>
      <c r="V279" s="16">
        <v>0</v>
      </c>
      <c r="W279" s="16">
        <v>426.7</v>
      </c>
      <c r="X279" s="12">
        <v>1706.8999999999999</v>
      </c>
      <c r="Y279" s="16">
        <v>1329.3</v>
      </c>
      <c r="Z279" s="12">
        <v>0</v>
      </c>
      <c r="AA279" s="12">
        <v>1706.8999999999999</v>
      </c>
      <c r="AB279" s="12"/>
      <c r="AC279" s="12">
        <v>1706.8999999999999</v>
      </c>
    </row>
    <row r="280" spans="1:29" x14ac:dyDescent="0.25">
      <c r="A280" s="20" t="s">
        <v>283</v>
      </c>
      <c r="B280" s="11">
        <v>649</v>
      </c>
      <c r="C280" s="12">
        <v>0</v>
      </c>
      <c r="D280" s="12">
        <v>865.3</v>
      </c>
      <c r="E280" s="12">
        <v>919.9</v>
      </c>
      <c r="F280" s="13">
        <v>1.0630995030625217</v>
      </c>
      <c r="G280" s="13">
        <v>1.0630995030625217</v>
      </c>
      <c r="H280" s="12">
        <v>919.9</v>
      </c>
      <c r="I280" s="10">
        <v>1.417</v>
      </c>
      <c r="J280" s="22"/>
      <c r="K280" s="14">
        <v>0.17199999999999999</v>
      </c>
      <c r="L280" s="22"/>
      <c r="M280" s="14">
        <v>0.82799999999999996</v>
      </c>
      <c r="N280" s="22"/>
      <c r="O280" s="15">
        <v>4427.7</v>
      </c>
      <c r="P280" s="15">
        <v>4427.7</v>
      </c>
      <c r="Q280" s="22"/>
      <c r="R280" s="22"/>
      <c r="S280" s="15">
        <v>4427.7</v>
      </c>
      <c r="T280" s="15">
        <v>4427.7</v>
      </c>
      <c r="U280" s="15">
        <v>4427.7</v>
      </c>
      <c r="V280" s="16">
        <v>0</v>
      </c>
      <c r="W280" s="16">
        <v>885.5</v>
      </c>
      <c r="X280" s="12">
        <v>3542.2</v>
      </c>
      <c r="Y280" s="16">
        <v>3155</v>
      </c>
      <c r="Z280" s="12">
        <v>0</v>
      </c>
      <c r="AA280" s="12">
        <v>3542.2</v>
      </c>
      <c r="AB280" s="12"/>
      <c r="AC280" s="12">
        <v>3542.2</v>
      </c>
    </row>
    <row r="281" spans="1:29" x14ac:dyDescent="0.25">
      <c r="A281" s="20" t="s">
        <v>284</v>
      </c>
      <c r="B281" s="11">
        <v>411</v>
      </c>
      <c r="C281" s="12">
        <v>0</v>
      </c>
      <c r="D281" s="12">
        <v>972</v>
      </c>
      <c r="E281" s="12">
        <v>1051.5999999999999</v>
      </c>
      <c r="F281" s="13">
        <v>1.0818930041152262</v>
      </c>
      <c r="G281" s="13">
        <v>1.0740702604346084</v>
      </c>
      <c r="H281" s="12">
        <v>1044</v>
      </c>
      <c r="I281" s="10">
        <v>2.54</v>
      </c>
      <c r="J281" s="22"/>
      <c r="K281" s="14">
        <v>0.308</v>
      </c>
      <c r="L281" s="22"/>
      <c r="M281" s="14">
        <v>0.69199999999999995</v>
      </c>
      <c r="N281" s="22"/>
      <c r="O281" s="15">
        <v>2343.4</v>
      </c>
      <c r="P281" s="15">
        <v>2343.4</v>
      </c>
      <c r="Q281" s="22"/>
      <c r="R281" s="22"/>
      <c r="S281" s="15">
        <v>2343.4</v>
      </c>
      <c r="T281" s="15">
        <v>2343.4</v>
      </c>
      <c r="U281" s="15">
        <v>2343.4</v>
      </c>
      <c r="V281" s="16">
        <v>0</v>
      </c>
      <c r="W281" s="16">
        <v>468.7</v>
      </c>
      <c r="X281" s="12">
        <v>1874.7</v>
      </c>
      <c r="Y281" s="16">
        <v>1798.8999999999999</v>
      </c>
      <c r="Z281" s="12">
        <v>0</v>
      </c>
      <c r="AA281" s="12">
        <v>1874.7</v>
      </c>
      <c r="AB281" s="12"/>
      <c r="AC281" s="12">
        <v>1874.7</v>
      </c>
    </row>
    <row r="282" spans="1:29" x14ac:dyDescent="0.25">
      <c r="A282" s="10" t="s">
        <v>48</v>
      </c>
      <c r="B282" s="11">
        <v>33187</v>
      </c>
      <c r="C282" s="12">
        <v>4718</v>
      </c>
      <c r="D282" s="12">
        <v>268729.09999999998</v>
      </c>
      <c r="E282" s="12">
        <v>287447.59999999998</v>
      </c>
      <c r="F282" s="13">
        <v>1.0696556494998122</v>
      </c>
      <c r="G282" s="13">
        <v>1.0696556494998122</v>
      </c>
      <c r="H282" s="12">
        <v>287447.59999999998</v>
      </c>
      <c r="I282" s="10">
        <v>8.6609999999999996</v>
      </c>
      <c r="J282" s="17">
        <v>0.51800000000000002</v>
      </c>
      <c r="K282" s="22"/>
      <c r="L282" s="17">
        <v>0.42799999999999999</v>
      </c>
      <c r="M282" s="14"/>
      <c r="N282" s="18">
        <v>237616.4</v>
      </c>
      <c r="O282" s="22"/>
      <c r="P282" s="15">
        <v>237616.4</v>
      </c>
      <c r="Q282" s="10">
        <v>0</v>
      </c>
      <c r="R282" s="19">
        <v>237616.4</v>
      </c>
      <c r="S282" s="22"/>
      <c r="T282" s="15">
        <v>237616.4</v>
      </c>
      <c r="U282" s="15">
        <v>237616.4</v>
      </c>
      <c r="V282" s="16">
        <v>118808.2</v>
      </c>
      <c r="W282" s="16">
        <v>23761.599999999999</v>
      </c>
      <c r="X282" s="12">
        <v>95046.6</v>
      </c>
      <c r="Y282" s="16">
        <v>191375.6</v>
      </c>
      <c r="Z282" s="12">
        <v>0</v>
      </c>
      <c r="AA282" s="12">
        <v>95046.6</v>
      </c>
      <c r="AB282" s="12">
        <v>95046.6</v>
      </c>
      <c r="AC282" s="12"/>
    </row>
    <row r="283" spans="1:29" x14ac:dyDescent="0.25">
      <c r="A283" s="17" t="s">
        <v>285</v>
      </c>
      <c r="B283" s="28">
        <v>52999</v>
      </c>
      <c r="C283" s="18">
        <v>6058</v>
      </c>
      <c r="D283" s="18">
        <v>565026.80000000005</v>
      </c>
      <c r="E283" s="18">
        <v>601292.30000000005</v>
      </c>
      <c r="F283" s="18"/>
      <c r="G283" s="18"/>
      <c r="H283" s="18">
        <v>601290.70000000007</v>
      </c>
      <c r="I283" s="10"/>
      <c r="J283" s="22"/>
      <c r="K283" s="22"/>
      <c r="L283" s="22"/>
      <c r="M283" s="14"/>
      <c r="N283" s="18">
        <v>431778.8</v>
      </c>
      <c r="O283" s="18">
        <v>244081.3</v>
      </c>
      <c r="P283" s="18">
        <v>675860.1</v>
      </c>
      <c r="Q283" s="18"/>
      <c r="R283" s="18">
        <v>431778.8</v>
      </c>
      <c r="S283" s="18">
        <v>244081.3</v>
      </c>
      <c r="T283" s="18">
        <v>675860.1</v>
      </c>
      <c r="U283" s="18">
        <v>675860.1</v>
      </c>
      <c r="V283" s="18">
        <v>172711.5</v>
      </c>
      <c r="W283" s="18">
        <v>100629.8</v>
      </c>
      <c r="X283" s="18">
        <v>402518.8</v>
      </c>
      <c r="Y283" s="18">
        <v>508922.69999999995</v>
      </c>
      <c r="Z283" s="18">
        <v>972.69999999999982</v>
      </c>
      <c r="AA283" s="18">
        <v>403491.5</v>
      </c>
      <c r="AB283" s="18">
        <v>207253.8</v>
      </c>
      <c r="AC283" s="18">
        <v>196237.70000000004</v>
      </c>
    </row>
    <row r="284" spans="1:29" x14ac:dyDescent="0.25">
      <c r="A284" s="20" t="s">
        <v>286</v>
      </c>
      <c r="B284" s="11">
        <v>20244</v>
      </c>
      <c r="C284" s="12">
        <v>0</v>
      </c>
      <c r="D284" s="12">
        <v>69188.800000000003</v>
      </c>
      <c r="E284" s="12">
        <v>73538.2</v>
      </c>
      <c r="F284" s="13">
        <v>1.0628627754781119</v>
      </c>
      <c r="G284" s="13">
        <v>1.0628627754781119</v>
      </c>
      <c r="H284" s="12">
        <v>73538.2</v>
      </c>
      <c r="I284" s="10">
        <v>3.633</v>
      </c>
      <c r="J284" s="22"/>
      <c r="K284" s="14">
        <v>0.441</v>
      </c>
      <c r="L284" s="22"/>
      <c r="M284" s="14">
        <v>0.55900000000000005</v>
      </c>
      <c r="N284" s="22"/>
      <c r="O284" s="15">
        <v>93242.1</v>
      </c>
      <c r="P284" s="15">
        <v>93242.1</v>
      </c>
      <c r="Q284" s="22"/>
      <c r="R284" s="22"/>
      <c r="S284" s="15">
        <v>93242.1</v>
      </c>
      <c r="T284" s="15">
        <v>93242.1</v>
      </c>
      <c r="U284" s="15">
        <v>93242.1</v>
      </c>
      <c r="V284" s="16">
        <v>0</v>
      </c>
      <c r="W284" s="16">
        <v>18648.400000000001</v>
      </c>
      <c r="X284" s="12">
        <v>74593.700000000012</v>
      </c>
      <c r="Y284" s="16">
        <v>63921.399999999994</v>
      </c>
      <c r="Z284" s="12">
        <v>0</v>
      </c>
      <c r="AA284" s="12">
        <v>74593.700000000012</v>
      </c>
      <c r="AB284" s="12"/>
      <c r="AC284" s="12">
        <v>74593.700000000012</v>
      </c>
    </row>
    <row r="285" spans="1:29" x14ac:dyDescent="0.25">
      <c r="A285" s="20" t="s">
        <v>287</v>
      </c>
      <c r="B285" s="11">
        <v>8894</v>
      </c>
      <c r="C285" s="12">
        <v>0</v>
      </c>
      <c r="D285" s="12">
        <v>43399.4</v>
      </c>
      <c r="E285" s="12">
        <v>46158.2</v>
      </c>
      <c r="F285" s="13">
        <v>1.0635676990926142</v>
      </c>
      <c r="G285" s="13">
        <v>1.0635676990926142</v>
      </c>
      <c r="H285" s="12">
        <v>46158.2</v>
      </c>
      <c r="I285" s="10">
        <v>5.19</v>
      </c>
      <c r="J285" s="22"/>
      <c r="K285" s="14">
        <v>0.63</v>
      </c>
      <c r="L285" s="22"/>
      <c r="M285" s="14">
        <v>0.37</v>
      </c>
      <c r="N285" s="22"/>
      <c r="O285" s="15">
        <v>27114.6</v>
      </c>
      <c r="P285" s="15">
        <v>27114.6</v>
      </c>
      <c r="Q285" s="22"/>
      <c r="R285" s="22"/>
      <c r="S285" s="15">
        <v>27114.6</v>
      </c>
      <c r="T285" s="15">
        <v>27114.6</v>
      </c>
      <c r="U285" s="15">
        <v>27114.6</v>
      </c>
      <c r="V285" s="16">
        <v>0</v>
      </c>
      <c r="W285" s="16">
        <v>5422.9</v>
      </c>
      <c r="X285" s="12">
        <v>21691.699999999997</v>
      </c>
      <c r="Y285" s="16">
        <v>19770.7</v>
      </c>
      <c r="Z285" s="12">
        <v>0</v>
      </c>
      <c r="AA285" s="12">
        <v>21691.699999999997</v>
      </c>
      <c r="AB285" s="12"/>
      <c r="AC285" s="12">
        <v>21691.699999999997</v>
      </c>
    </row>
    <row r="286" spans="1:29" x14ac:dyDescent="0.25">
      <c r="A286" s="20" t="s">
        <v>288</v>
      </c>
      <c r="B286" s="11">
        <v>687</v>
      </c>
      <c r="C286" s="12">
        <v>0</v>
      </c>
      <c r="D286" s="12">
        <v>1649.1</v>
      </c>
      <c r="E286" s="12">
        <v>1770.6</v>
      </c>
      <c r="F286" s="13">
        <v>1.0736765508459161</v>
      </c>
      <c r="G286" s="13">
        <v>1.0736765508459161</v>
      </c>
      <c r="H286" s="12">
        <v>1770.6</v>
      </c>
      <c r="I286" s="10">
        <v>2.577</v>
      </c>
      <c r="J286" s="22"/>
      <c r="K286" s="14">
        <v>0.313</v>
      </c>
      <c r="L286" s="22"/>
      <c r="M286" s="14">
        <v>0.68700000000000006</v>
      </c>
      <c r="N286" s="22"/>
      <c r="O286" s="15">
        <v>3888.8</v>
      </c>
      <c r="P286" s="15">
        <v>3888.8</v>
      </c>
      <c r="Q286" s="22"/>
      <c r="R286" s="22"/>
      <c r="S286" s="15">
        <v>3888.8</v>
      </c>
      <c r="T286" s="15">
        <v>3888.8</v>
      </c>
      <c r="U286" s="15">
        <v>3888.8</v>
      </c>
      <c r="V286" s="16">
        <v>0</v>
      </c>
      <c r="W286" s="16">
        <v>777.8</v>
      </c>
      <c r="X286" s="12">
        <v>3111</v>
      </c>
      <c r="Y286" s="16">
        <v>2262.5</v>
      </c>
      <c r="Z286" s="12">
        <v>0</v>
      </c>
      <c r="AA286" s="12">
        <v>3111</v>
      </c>
      <c r="AB286" s="12"/>
      <c r="AC286" s="12">
        <v>3111</v>
      </c>
    </row>
    <row r="287" spans="1:29" x14ac:dyDescent="0.25">
      <c r="A287" s="20" t="s">
        <v>289</v>
      </c>
      <c r="B287" s="11">
        <v>2018</v>
      </c>
      <c r="C287" s="12">
        <v>0</v>
      </c>
      <c r="D287" s="12">
        <v>5950.6</v>
      </c>
      <c r="E287" s="12">
        <v>6250.6</v>
      </c>
      <c r="F287" s="13">
        <v>1.0504150841931905</v>
      </c>
      <c r="G287" s="13">
        <v>1.0504150841931905</v>
      </c>
      <c r="H287" s="12">
        <v>6250.6</v>
      </c>
      <c r="I287" s="10">
        <v>3.097</v>
      </c>
      <c r="J287" s="22"/>
      <c r="K287" s="14">
        <v>0.376</v>
      </c>
      <c r="L287" s="22"/>
      <c r="M287" s="14">
        <v>0.624</v>
      </c>
      <c r="N287" s="22"/>
      <c r="O287" s="15">
        <v>10375.5</v>
      </c>
      <c r="P287" s="15">
        <v>10375.5</v>
      </c>
      <c r="Q287" s="22"/>
      <c r="R287" s="22"/>
      <c r="S287" s="15">
        <v>10375.5</v>
      </c>
      <c r="T287" s="15">
        <v>10375.5</v>
      </c>
      <c r="U287" s="15">
        <v>10375.5</v>
      </c>
      <c r="V287" s="16">
        <v>0</v>
      </c>
      <c r="W287" s="16">
        <v>2075.1</v>
      </c>
      <c r="X287" s="12">
        <v>8300.4</v>
      </c>
      <c r="Y287" s="16">
        <v>8010.9999999999991</v>
      </c>
      <c r="Z287" s="12">
        <v>0</v>
      </c>
      <c r="AA287" s="12">
        <v>8300.4</v>
      </c>
      <c r="AB287" s="12"/>
      <c r="AC287" s="12">
        <v>8300.4</v>
      </c>
    </row>
    <row r="288" spans="1:29" x14ac:dyDescent="0.25">
      <c r="A288" s="20" t="s">
        <v>290</v>
      </c>
      <c r="B288" s="11">
        <v>1582</v>
      </c>
      <c r="C288" s="12">
        <v>0</v>
      </c>
      <c r="D288" s="12">
        <v>7420.7</v>
      </c>
      <c r="E288" s="12">
        <v>7864.6</v>
      </c>
      <c r="F288" s="13">
        <v>1.0598191545272011</v>
      </c>
      <c r="G288" s="13">
        <v>1.0598191545272011</v>
      </c>
      <c r="H288" s="12">
        <v>7864.6</v>
      </c>
      <c r="I288" s="10">
        <v>4.9710000000000001</v>
      </c>
      <c r="J288" s="22"/>
      <c r="K288" s="14">
        <v>0.60299999999999998</v>
      </c>
      <c r="L288" s="22"/>
      <c r="M288" s="14">
        <v>0.39700000000000002</v>
      </c>
      <c r="N288" s="22"/>
      <c r="O288" s="15">
        <v>5174.8999999999996</v>
      </c>
      <c r="P288" s="15">
        <v>5174.8999999999996</v>
      </c>
      <c r="Q288" s="22"/>
      <c r="R288" s="22"/>
      <c r="S288" s="15">
        <v>5174.8999999999996</v>
      </c>
      <c r="T288" s="15">
        <v>5174.8999999999996</v>
      </c>
      <c r="U288" s="15">
        <v>5174.8999999999996</v>
      </c>
      <c r="V288" s="16">
        <v>0</v>
      </c>
      <c r="W288" s="16">
        <v>1035</v>
      </c>
      <c r="X288" s="12">
        <v>4139.8999999999996</v>
      </c>
      <c r="Y288" s="16">
        <v>4617.2</v>
      </c>
      <c r="Z288" s="12">
        <v>477.30000000000018</v>
      </c>
      <c r="AA288" s="12">
        <v>4617.2</v>
      </c>
      <c r="AB288" s="12"/>
      <c r="AC288" s="12">
        <v>4617.2</v>
      </c>
    </row>
    <row r="289" spans="1:29" x14ac:dyDescent="0.25">
      <c r="A289" s="20" t="s">
        <v>291</v>
      </c>
      <c r="B289" s="11">
        <v>908</v>
      </c>
      <c r="C289" s="12">
        <v>0</v>
      </c>
      <c r="D289" s="12">
        <v>2560.6999999999998</v>
      </c>
      <c r="E289" s="12">
        <v>2743.1</v>
      </c>
      <c r="F289" s="13">
        <v>1.0712305229038934</v>
      </c>
      <c r="G289" s="13">
        <v>1.0712305229038934</v>
      </c>
      <c r="H289" s="12">
        <v>2743.1</v>
      </c>
      <c r="I289" s="10">
        <v>3.0209999999999999</v>
      </c>
      <c r="J289" s="22"/>
      <c r="K289" s="14">
        <v>0.36699999999999999</v>
      </c>
      <c r="L289" s="22"/>
      <c r="M289" s="14">
        <v>0.63300000000000001</v>
      </c>
      <c r="N289" s="22"/>
      <c r="O289" s="15">
        <v>4735.8</v>
      </c>
      <c r="P289" s="15">
        <v>4735.8</v>
      </c>
      <c r="Q289" s="22"/>
      <c r="R289" s="22"/>
      <c r="S289" s="15">
        <v>4735.8</v>
      </c>
      <c r="T289" s="15">
        <v>4735.8</v>
      </c>
      <c r="U289" s="15">
        <v>4735.8</v>
      </c>
      <c r="V289" s="16">
        <v>0</v>
      </c>
      <c r="W289" s="16">
        <v>947.2</v>
      </c>
      <c r="X289" s="12">
        <v>3788.6000000000004</v>
      </c>
      <c r="Y289" s="16">
        <v>3116.8999999999996</v>
      </c>
      <c r="Z289" s="12">
        <v>0</v>
      </c>
      <c r="AA289" s="12">
        <v>3788.6000000000004</v>
      </c>
      <c r="AB289" s="12"/>
      <c r="AC289" s="12">
        <v>3788.6000000000004</v>
      </c>
    </row>
    <row r="290" spans="1:29" x14ac:dyDescent="0.25">
      <c r="A290" s="20" t="s">
        <v>292</v>
      </c>
      <c r="B290" s="11">
        <v>1056</v>
      </c>
      <c r="C290" s="12">
        <v>0</v>
      </c>
      <c r="D290" s="12">
        <v>10267.5</v>
      </c>
      <c r="E290" s="12">
        <v>10486.9</v>
      </c>
      <c r="F290" s="13">
        <v>1.0213683954224495</v>
      </c>
      <c r="G290" s="13">
        <v>1.0213683954224495</v>
      </c>
      <c r="H290" s="12">
        <v>10486.9</v>
      </c>
      <c r="I290" s="10">
        <v>9.9309999999999992</v>
      </c>
      <c r="J290" s="22"/>
      <c r="K290" s="14">
        <v>1.2050000000000001</v>
      </c>
      <c r="L290" s="22"/>
      <c r="M290" s="14">
        <v>0</v>
      </c>
      <c r="N290" s="22"/>
      <c r="O290" s="15">
        <v>0</v>
      </c>
      <c r="P290" s="15">
        <v>0</v>
      </c>
      <c r="Q290" s="22"/>
      <c r="R290" s="22"/>
      <c r="S290" s="15">
        <v>0</v>
      </c>
      <c r="T290" s="15">
        <v>0</v>
      </c>
      <c r="U290" s="15">
        <v>0</v>
      </c>
      <c r="V290" s="16">
        <v>0</v>
      </c>
      <c r="W290" s="16">
        <v>0</v>
      </c>
      <c r="X290" s="12">
        <v>0</v>
      </c>
      <c r="Y290" s="16">
        <v>0</v>
      </c>
      <c r="Z290" s="12">
        <v>0</v>
      </c>
      <c r="AA290" s="12">
        <v>0</v>
      </c>
      <c r="AB290" s="12"/>
      <c r="AC290" s="12">
        <v>0</v>
      </c>
    </row>
    <row r="291" spans="1:29" x14ac:dyDescent="0.25">
      <c r="A291" s="20" t="s">
        <v>293</v>
      </c>
      <c r="B291" s="11">
        <v>856</v>
      </c>
      <c r="C291" s="12">
        <v>0</v>
      </c>
      <c r="D291" s="12">
        <v>2893.6</v>
      </c>
      <c r="E291" s="12">
        <v>3086</v>
      </c>
      <c r="F291" s="13">
        <v>1.0664915675974564</v>
      </c>
      <c r="G291" s="13">
        <v>1.0664915675974564</v>
      </c>
      <c r="H291" s="12">
        <v>3086</v>
      </c>
      <c r="I291" s="10">
        <v>3.605</v>
      </c>
      <c r="J291" s="22"/>
      <c r="K291" s="14">
        <v>0.438</v>
      </c>
      <c r="L291" s="22"/>
      <c r="M291" s="14">
        <v>0.56200000000000006</v>
      </c>
      <c r="N291" s="22"/>
      <c r="O291" s="15">
        <v>3963.8</v>
      </c>
      <c r="P291" s="15">
        <v>3963.8</v>
      </c>
      <c r="Q291" s="22"/>
      <c r="R291" s="22"/>
      <c r="S291" s="15">
        <v>3963.8</v>
      </c>
      <c r="T291" s="15">
        <v>3963.8</v>
      </c>
      <c r="U291" s="15">
        <v>3963.8</v>
      </c>
      <c r="V291" s="16">
        <v>0</v>
      </c>
      <c r="W291" s="16">
        <v>792.8</v>
      </c>
      <c r="X291" s="12">
        <v>3171</v>
      </c>
      <c r="Y291" s="16">
        <v>3007.5</v>
      </c>
      <c r="Z291" s="12">
        <v>0</v>
      </c>
      <c r="AA291" s="12">
        <v>3171</v>
      </c>
      <c r="AB291" s="12"/>
      <c r="AC291" s="12">
        <v>3171</v>
      </c>
    </row>
    <row r="292" spans="1:29" x14ac:dyDescent="0.25">
      <c r="A292" s="20" t="s">
        <v>294</v>
      </c>
      <c r="B292" s="11">
        <v>744</v>
      </c>
      <c r="C292" s="12">
        <v>0</v>
      </c>
      <c r="D292" s="12">
        <v>1831</v>
      </c>
      <c r="E292" s="12">
        <v>1951.8</v>
      </c>
      <c r="F292" s="13">
        <v>1.0659748771163298</v>
      </c>
      <c r="G292" s="13">
        <v>1.0659748771163298</v>
      </c>
      <c r="H292" s="12">
        <v>1951.8</v>
      </c>
      <c r="I292" s="10">
        <v>2.6230000000000002</v>
      </c>
      <c r="J292" s="22"/>
      <c r="K292" s="14">
        <v>0.318</v>
      </c>
      <c r="L292" s="22"/>
      <c r="M292" s="14">
        <v>0.68200000000000005</v>
      </c>
      <c r="N292" s="22"/>
      <c r="O292" s="15">
        <v>4180.8</v>
      </c>
      <c r="P292" s="15">
        <v>4180.8</v>
      </c>
      <c r="Q292" s="22"/>
      <c r="R292" s="22"/>
      <c r="S292" s="15">
        <v>4180.8</v>
      </c>
      <c r="T292" s="15">
        <v>4180.8</v>
      </c>
      <c r="U292" s="15">
        <v>4180.8</v>
      </c>
      <c r="V292" s="16">
        <v>0</v>
      </c>
      <c r="W292" s="16">
        <v>836.2</v>
      </c>
      <c r="X292" s="12">
        <v>3344.6000000000004</v>
      </c>
      <c r="Y292" s="16">
        <v>3142.8</v>
      </c>
      <c r="Z292" s="12">
        <v>0</v>
      </c>
      <c r="AA292" s="12">
        <v>3344.6000000000004</v>
      </c>
      <c r="AB292" s="12"/>
      <c r="AC292" s="12">
        <v>3344.6000000000004</v>
      </c>
    </row>
    <row r="293" spans="1:29" x14ac:dyDescent="0.25">
      <c r="A293" s="20" t="s">
        <v>295</v>
      </c>
      <c r="B293" s="11">
        <v>2405</v>
      </c>
      <c r="C293" s="12">
        <v>0</v>
      </c>
      <c r="D293" s="12">
        <v>4448.1000000000004</v>
      </c>
      <c r="E293" s="12">
        <v>4681.5</v>
      </c>
      <c r="F293" s="13">
        <v>1.052471841910029</v>
      </c>
      <c r="G293" s="13">
        <v>1.052471841910029</v>
      </c>
      <c r="H293" s="12">
        <v>4681.5</v>
      </c>
      <c r="I293" s="10">
        <v>1.9470000000000001</v>
      </c>
      <c r="J293" s="22"/>
      <c r="K293" s="14">
        <v>0.23599999999999999</v>
      </c>
      <c r="L293" s="22"/>
      <c r="M293" s="14">
        <v>0.76400000000000001</v>
      </c>
      <c r="N293" s="22"/>
      <c r="O293" s="15">
        <v>15139.5</v>
      </c>
      <c r="P293" s="15">
        <v>15139.5</v>
      </c>
      <c r="Q293" s="22"/>
      <c r="R293" s="22"/>
      <c r="S293" s="15">
        <v>15139.5</v>
      </c>
      <c r="T293" s="15">
        <v>15139.5</v>
      </c>
      <c r="U293" s="15">
        <v>15139.5</v>
      </c>
      <c r="V293" s="16">
        <v>0</v>
      </c>
      <c r="W293" s="16">
        <v>3027.9</v>
      </c>
      <c r="X293" s="12">
        <v>12111.6</v>
      </c>
      <c r="Y293" s="16">
        <v>10666.8</v>
      </c>
      <c r="Z293" s="12">
        <v>0</v>
      </c>
      <c r="AA293" s="12">
        <v>12111.6</v>
      </c>
      <c r="AB293" s="12"/>
      <c r="AC293" s="12">
        <v>12111.6</v>
      </c>
    </row>
    <row r="294" spans="1:29" x14ac:dyDescent="0.25">
      <c r="A294" s="20" t="s">
        <v>296</v>
      </c>
      <c r="B294" s="11">
        <v>1407</v>
      </c>
      <c r="C294" s="12">
        <v>0</v>
      </c>
      <c r="D294" s="12">
        <v>3342.5</v>
      </c>
      <c r="E294" s="12">
        <v>3534.1</v>
      </c>
      <c r="F294" s="13">
        <v>1.0573223635003739</v>
      </c>
      <c r="G294" s="13">
        <v>1.0573223635003739</v>
      </c>
      <c r="H294" s="12">
        <v>3534.1</v>
      </c>
      <c r="I294" s="10">
        <v>2.512</v>
      </c>
      <c r="J294" s="22"/>
      <c r="K294" s="14">
        <v>0.30499999999999999</v>
      </c>
      <c r="L294" s="22"/>
      <c r="M294" s="14">
        <v>0.69499999999999995</v>
      </c>
      <c r="N294" s="22"/>
      <c r="O294" s="15">
        <v>8057.2</v>
      </c>
      <c r="P294" s="15">
        <v>8057.2</v>
      </c>
      <c r="Q294" s="22"/>
      <c r="R294" s="22"/>
      <c r="S294" s="15">
        <v>8057.2</v>
      </c>
      <c r="T294" s="15">
        <v>8057.2</v>
      </c>
      <c r="U294" s="15">
        <v>8057.2</v>
      </c>
      <c r="V294" s="16">
        <v>0</v>
      </c>
      <c r="W294" s="16">
        <v>1611.4</v>
      </c>
      <c r="X294" s="12">
        <v>6445.7999999999993</v>
      </c>
      <c r="Y294" s="16">
        <v>5264.5</v>
      </c>
      <c r="Z294" s="12">
        <v>0</v>
      </c>
      <c r="AA294" s="12">
        <v>6445.7999999999993</v>
      </c>
      <c r="AB294" s="12"/>
      <c r="AC294" s="12">
        <v>6445.7999999999993</v>
      </c>
    </row>
    <row r="295" spans="1:29" x14ac:dyDescent="0.25">
      <c r="A295" s="20" t="s">
        <v>297</v>
      </c>
      <c r="B295" s="11">
        <v>875</v>
      </c>
      <c r="C295" s="12">
        <v>0</v>
      </c>
      <c r="D295" s="12">
        <v>3648.2</v>
      </c>
      <c r="E295" s="12">
        <v>3868.2</v>
      </c>
      <c r="F295" s="13">
        <v>1.0603037114193301</v>
      </c>
      <c r="G295" s="13">
        <v>1.0603037114193301</v>
      </c>
      <c r="H295" s="12">
        <v>3868.2</v>
      </c>
      <c r="I295" s="10">
        <v>4.4210000000000003</v>
      </c>
      <c r="J295" s="22"/>
      <c r="K295" s="14">
        <v>0.53700000000000003</v>
      </c>
      <c r="L295" s="22"/>
      <c r="M295" s="14">
        <v>0.46300000000000002</v>
      </c>
      <c r="N295" s="22"/>
      <c r="O295" s="15">
        <v>3338</v>
      </c>
      <c r="P295" s="15">
        <v>3338</v>
      </c>
      <c r="Q295" s="22"/>
      <c r="R295" s="22"/>
      <c r="S295" s="15">
        <v>3338</v>
      </c>
      <c r="T295" s="15">
        <v>3338</v>
      </c>
      <c r="U295" s="15">
        <v>3338</v>
      </c>
      <c r="V295" s="16">
        <v>0</v>
      </c>
      <c r="W295" s="16">
        <v>667.6</v>
      </c>
      <c r="X295" s="12">
        <v>2670.4</v>
      </c>
      <c r="Y295" s="16">
        <v>2755.6</v>
      </c>
      <c r="Z295" s="12">
        <v>85.199999999999818</v>
      </c>
      <c r="AA295" s="12">
        <v>2755.6</v>
      </c>
      <c r="AB295" s="12"/>
      <c r="AC295" s="12">
        <v>2755.6</v>
      </c>
    </row>
    <row r="296" spans="1:29" x14ac:dyDescent="0.25">
      <c r="A296" s="20" t="s">
        <v>298</v>
      </c>
      <c r="B296" s="11">
        <v>1067</v>
      </c>
      <c r="C296" s="12">
        <v>0</v>
      </c>
      <c r="D296" s="12">
        <v>1812.1</v>
      </c>
      <c r="E296" s="12">
        <v>1915.8</v>
      </c>
      <c r="F296" s="13">
        <v>1.0572264223828707</v>
      </c>
      <c r="G296" s="13">
        <v>1.0572264223828707</v>
      </c>
      <c r="H296" s="12">
        <v>1915.8</v>
      </c>
      <c r="I296" s="10">
        <v>1.796</v>
      </c>
      <c r="J296" s="22"/>
      <c r="K296" s="14">
        <v>0.218</v>
      </c>
      <c r="L296" s="22"/>
      <c r="M296" s="14">
        <v>0.78200000000000003</v>
      </c>
      <c r="N296" s="22"/>
      <c r="O296" s="15">
        <v>6875</v>
      </c>
      <c r="P296" s="15">
        <v>6875</v>
      </c>
      <c r="Q296" s="22"/>
      <c r="R296" s="22"/>
      <c r="S296" s="15">
        <v>6875</v>
      </c>
      <c r="T296" s="15">
        <v>6875</v>
      </c>
      <c r="U296" s="15">
        <v>6875</v>
      </c>
      <c r="V296" s="16">
        <v>0</v>
      </c>
      <c r="W296" s="16">
        <v>1375</v>
      </c>
      <c r="X296" s="12">
        <v>5500</v>
      </c>
      <c r="Y296" s="16">
        <v>5024.2000000000007</v>
      </c>
      <c r="Z296" s="12">
        <v>0</v>
      </c>
      <c r="AA296" s="12">
        <v>5500</v>
      </c>
      <c r="AB296" s="12"/>
      <c r="AC296" s="12">
        <v>5500</v>
      </c>
    </row>
    <row r="297" spans="1:29" x14ac:dyDescent="0.25">
      <c r="A297" s="20" t="s">
        <v>299</v>
      </c>
      <c r="B297" s="11">
        <v>1285</v>
      </c>
      <c r="C297" s="12">
        <v>0</v>
      </c>
      <c r="D297" s="12">
        <v>1759.7</v>
      </c>
      <c r="E297" s="12">
        <v>1891.6</v>
      </c>
      <c r="F297" s="13">
        <v>1.0749559584020003</v>
      </c>
      <c r="G297" s="13">
        <v>1.0740702604346084</v>
      </c>
      <c r="H297" s="12">
        <v>1890</v>
      </c>
      <c r="I297" s="10">
        <v>1.4710000000000001</v>
      </c>
      <c r="J297" s="22"/>
      <c r="K297" s="14">
        <v>0.17899999999999999</v>
      </c>
      <c r="L297" s="22"/>
      <c r="M297" s="14">
        <v>0.82099999999999995</v>
      </c>
      <c r="N297" s="22"/>
      <c r="O297" s="15">
        <v>8692.6</v>
      </c>
      <c r="P297" s="15">
        <v>8692.6</v>
      </c>
      <c r="Q297" s="22"/>
      <c r="R297" s="22"/>
      <c r="S297" s="15">
        <v>8692.6</v>
      </c>
      <c r="T297" s="15">
        <v>8692.6</v>
      </c>
      <c r="U297" s="15">
        <v>8692.6</v>
      </c>
      <c r="V297" s="16">
        <v>0</v>
      </c>
      <c r="W297" s="16">
        <v>1738.5</v>
      </c>
      <c r="X297" s="12">
        <v>6954.1</v>
      </c>
      <c r="Y297" s="16">
        <v>5684.8</v>
      </c>
      <c r="Z297" s="12">
        <v>0</v>
      </c>
      <c r="AA297" s="12">
        <v>6954.1</v>
      </c>
      <c r="AB297" s="12"/>
      <c r="AC297" s="12">
        <v>6954.1</v>
      </c>
    </row>
    <row r="298" spans="1:29" x14ac:dyDescent="0.25">
      <c r="A298" s="20" t="s">
        <v>300</v>
      </c>
      <c r="B298" s="11">
        <v>1043</v>
      </c>
      <c r="C298" s="12">
        <v>0</v>
      </c>
      <c r="D298" s="12">
        <v>2581.5</v>
      </c>
      <c r="E298" s="12">
        <v>2754.5</v>
      </c>
      <c r="F298" s="13">
        <v>1.0670153011814836</v>
      </c>
      <c r="G298" s="13">
        <v>1.0670153011814836</v>
      </c>
      <c r="H298" s="12">
        <v>2754.5</v>
      </c>
      <c r="I298" s="10">
        <v>2.641</v>
      </c>
      <c r="J298" s="22"/>
      <c r="K298" s="14">
        <v>0.32100000000000001</v>
      </c>
      <c r="L298" s="22"/>
      <c r="M298" s="14">
        <v>0.67900000000000005</v>
      </c>
      <c r="N298" s="22"/>
      <c r="O298" s="15">
        <v>5835.2</v>
      </c>
      <c r="P298" s="15">
        <v>5835.2</v>
      </c>
      <c r="Q298" s="22"/>
      <c r="R298" s="22"/>
      <c r="S298" s="15">
        <v>5835.2</v>
      </c>
      <c r="T298" s="15">
        <v>5835.2</v>
      </c>
      <c r="U298" s="15">
        <v>5835.2</v>
      </c>
      <c r="V298" s="16">
        <v>0</v>
      </c>
      <c r="W298" s="16">
        <v>1167</v>
      </c>
      <c r="X298" s="12">
        <v>4668.2</v>
      </c>
      <c r="Y298" s="16">
        <v>3833.3999999999996</v>
      </c>
      <c r="Z298" s="12">
        <v>0</v>
      </c>
      <c r="AA298" s="12">
        <v>4668.2</v>
      </c>
      <c r="AB298" s="12"/>
      <c r="AC298" s="12">
        <v>4668.2</v>
      </c>
    </row>
    <row r="299" spans="1:29" x14ac:dyDescent="0.25">
      <c r="A299" s="20" t="s">
        <v>301</v>
      </c>
      <c r="B299" s="11">
        <v>1100</v>
      </c>
      <c r="C299" s="12">
        <v>0</v>
      </c>
      <c r="D299" s="12">
        <v>943.4</v>
      </c>
      <c r="E299" s="12">
        <v>1000.2</v>
      </c>
      <c r="F299" s="13">
        <v>1.0602077591689634</v>
      </c>
      <c r="G299" s="13">
        <v>1.0602077591689634</v>
      </c>
      <c r="H299" s="12">
        <v>1000.2</v>
      </c>
      <c r="I299" s="10">
        <v>0.90900000000000003</v>
      </c>
      <c r="J299" s="22"/>
      <c r="K299" s="14">
        <v>0.11</v>
      </c>
      <c r="L299" s="22"/>
      <c r="M299" s="14">
        <v>0.89</v>
      </c>
      <c r="N299" s="22"/>
      <c r="O299" s="15">
        <v>8066.5</v>
      </c>
      <c r="P299" s="15">
        <v>8066.5</v>
      </c>
      <c r="Q299" s="22"/>
      <c r="R299" s="22"/>
      <c r="S299" s="15">
        <v>8066.5</v>
      </c>
      <c r="T299" s="15">
        <v>8066.5</v>
      </c>
      <c r="U299" s="15">
        <v>8066.5</v>
      </c>
      <c r="V299" s="16">
        <v>0</v>
      </c>
      <c r="W299" s="16">
        <v>1613.3</v>
      </c>
      <c r="X299" s="12">
        <v>6453.2</v>
      </c>
      <c r="Y299" s="16">
        <v>5462.9000000000005</v>
      </c>
      <c r="Z299" s="12">
        <v>0</v>
      </c>
      <c r="AA299" s="12">
        <v>6453.2</v>
      </c>
      <c r="AB299" s="12"/>
      <c r="AC299" s="12">
        <v>6453.2</v>
      </c>
    </row>
    <row r="300" spans="1:29" x14ac:dyDescent="0.25">
      <c r="A300" s="20" t="s">
        <v>302</v>
      </c>
      <c r="B300" s="11">
        <v>2062</v>
      </c>
      <c r="C300" s="12">
        <v>0</v>
      </c>
      <c r="D300" s="12">
        <v>5582.8</v>
      </c>
      <c r="E300" s="12">
        <v>5969.2</v>
      </c>
      <c r="F300" s="13">
        <v>1.0692125815003224</v>
      </c>
      <c r="G300" s="13">
        <v>1.0692125815003224</v>
      </c>
      <c r="H300" s="12">
        <v>5969.2</v>
      </c>
      <c r="I300" s="10">
        <v>2.895</v>
      </c>
      <c r="J300" s="22"/>
      <c r="K300" s="14">
        <v>0.35099999999999998</v>
      </c>
      <c r="L300" s="22"/>
      <c r="M300" s="14">
        <v>0.64900000000000002</v>
      </c>
      <c r="N300" s="22"/>
      <c r="O300" s="15">
        <v>11026.5</v>
      </c>
      <c r="P300" s="15">
        <v>11026.5</v>
      </c>
      <c r="Q300" s="22"/>
      <c r="R300" s="22"/>
      <c r="S300" s="15">
        <v>11026.5</v>
      </c>
      <c r="T300" s="15">
        <v>11026.5</v>
      </c>
      <c r="U300" s="15">
        <v>11026.5</v>
      </c>
      <c r="V300" s="16">
        <v>0</v>
      </c>
      <c r="W300" s="16">
        <v>2205.3000000000002</v>
      </c>
      <c r="X300" s="12">
        <v>8821.2000000000007</v>
      </c>
      <c r="Y300" s="16">
        <v>7988.1</v>
      </c>
      <c r="Z300" s="12">
        <v>0</v>
      </c>
      <c r="AA300" s="12">
        <v>8821.2000000000007</v>
      </c>
      <c r="AB300" s="12"/>
      <c r="AC300" s="12">
        <v>8821.2000000000007</v>
      </c>
    </row>
    <row r="301" spans="1:29" x14ac:dyDescent="0.25">
      <c r="A301" s="20" t="s">
        <v>303</v>
      </c>
      <c r="B301" s="11">
        <v>671</v>
      </c>
      <c r="C301" s="12">
        <v>0</v>
      </c>
      <c r="D301" s="12">
        <v>2264.6999999999998</v>
      </c>
      <c r="E301" s="12">
        <v>2401.1999999999998</v>
      </c>
      <c r="F301" s="13">
        <v>1.0602728838256723</v>
      </c>
      <c r="G301" s="13">
        <v>1.0602728838256723</v>
      </c>
      <c r="H301" s="12">
        <v>2401.1999999999998</v>
      </c>
      <c r="I301" s="10">
        <v>3.5790000000000002</v>
      </c>
      <c r="J301" s="22"/>
      <c r="K301" s="14">
        <v>0.434</v>
      </c>
      <c r="L301" s="22"/>
      <c r="M301" s="14">
        <v>0.56599999999999995</v>
      </c>
      <c r="N301" s="22"/>
      <c r="O301" s="15">
        <v>3129.3</v>
      </c>
      <c r="P301" s="15">
        <v>3129.3</v>
      </c>
      <c r="Q301" s="22"/>
      <c r="R301" s="22"/>
      <c r="S301" s="15">
        <v>3129.3</v>
      </c>
      <c r="T301" s="15">
        <v>3129.3</v>
      </c>
      <c r="U301" s="15">
        <v>3129.3</v>
      </c>
      <c r="V301" s="16">
        <v>0</v>
      </c>
      <c r="W301" s="16">
        <v>625.9</v>
      </c>
      <c r="X301" s="12">
        <v>2503.4</v>
      </c>
      <c r="Y301" s="16">
        <v>2245.9</v>
      </c>
      <c r="Z301" s="12">
        <v>0</v>
      </c>
      <c r="AA301" s="12">
        <v>2503.4</v>
      </c>
      <c r="AB301" s="12"/>
      <c r="AC301" s="12">
        <v>2503.4</v>
      </c>
    </row>
    <row r="302" spans="1:29" x14ac:dyDescent="0.25">
      <c r="A302" s="20" t="s">
        <v>304</v>
      </c>
      <c r="B302" s="11">
        <v>934</v>
      </c>
      <c r="C302" s="12">
        <v>0</v>
      </c>
      <c r="D302" s="12">
        <v>2582.5</v>
      </c>
      <c r="E302" s="12">
        <v>2751.8</v>
      </c>
      <c r="F302" s="13">
        <v>1.0655566311713456</v>
      </c>
      <c r="G302" s="13">
        <v>1.0655566311713456</v>
      </c>
      <c r="H302" s="12">
        <v>2751.8</v>
      </c>
      <c r="I302" s="10">
        <v>2.9460000000000002</v>
      </c>
      <c r="J302" s="22"/>
      <c r="K302" s="14">
        <v>0.35799999999999998</v>
      </c>
      <c r="L302" s="22"/>
      <c r="M302" s="14">
        <v>0.64200000000000002</v>
      </c>
      <c r="N302" s="22"/>
      <c r="O302" s="15">
        <v>4940.7</v>
      </c>
      <c r="P302" s="15">
        <v>4940.7</v>
      </c>
      <c r="Q302" s="22"/>
      <c r="R302" s="22"/>
      <c r="S302" s="15">
        <v>4940.7</v>
      </c>
      <c r="T302" s="15">
        <v>4940.7</v>
      </c>
      <c r="U302" s="15">
        <v>4940.7</v>
      </c>
      <c r="V302" s="16">
        <v>0</v>
      </c>
      <c r="W302" s="16">
        <v>988.1</v>
      </c>
      <c r="X302" s="12">
        <v>3952.6</v>
      </c>
      <c r="Y302" s="16">
        <v>3515.0999999999995</v>
      </c>
      <c r="Z302" s="12">
        <v>0</v>
      </c>
      <c r="AA302" s="12">
        <v>3952.6</v>
      </c>
      <c r="AB302" s="12"/>
      <c r="AC302" s="12">
        <v>3952.6</v>
      </c>
    </row>
    <row r="303" spans="1:29" x14ac:dyDescent="0.25">
      <c r="A303" s="20" t="s">
        <v>305</v>
      </c>
      <c r="B303" s="11">
        <v>809</v>
      </c>
      <c r="C303" s="12">
        <v>0</v>
      </c>
      <c r="D303" s="12">
        <v>3269.2</v>
      </c>
      <c r="E303" s="12">
        <v>3469.7</v>
      </c>
      <c r="F303" s="13">
        <v>1.0613299889881316</v>
      </c>
      <c r="G303" s="13">
        <v>1.0613299889881316</v>
      </c>
      <c r="H303" s="12">
        <v>3469.7</v>
      </c>
      <c r="I303" s="10">
        <v>4.2889999999999997</v>
      </c>
      <c r="J303" s="22"/>
      <c r="K303" s="14">
        <v>0.52100000000000002</v>
      </c>
      <c r="L303" s="22"/>
      <c r="M303" s="14">
        <v>0.47899999999999998</v>
      </c>
      <c r="N303" s="22"/>
      <c r="O303" s="15">
        <v>3192.9</v>
      </c>
      <c r="P303" s="15">
        <v>3192.9</v>
      </c>
      <c r="Q303" s="22"/>
      <c r="R303" s="22"/>
      <c r="S303" s="15">
        <v>3192.9</v>
      </c>
      <c r="T303" s="15">
        <v>3192.9</v>
      </c>
      <c r="U303" s="15">
        <v>3192.9</v>
      </c>
      <c r="V303" s="16">
        <v>0</v>
      </c>
      <c r="W303" s="16">
        <v>638.6</v>
      </c>
      <c r="X303" s="12">
        <v>2554.3000000000002</v>
      </c>
      <c r="Y303" s="16">
        <v>2500.4</v>
      </c>
      <c r="Z303" s="12">
        <v>0</v>
      </c>
      <c r="AA303" s="12">
        <v>2554.3000000000002</v>
      </c>
      <c r="AB303" s="12"/>
      <c r="AC303" s="12">
        <v>2554.3000000000002</v>
      </c>
    </row>
    <row r="304" spans="1:29" x14ac:dyDescent="0.25">
      <c r="A304" s="20" t="s">
        <v>306</v>
      </c>
      <c r="B304" s="11">
        <v>960</v>
      </c>
      <c r="C304" s="12">
        <v>0</v>
      </c>
      <c r="D304" s="12">
        <v>4282.3</v>
      </c>
      <c r="E304" s="12">
        <v>4522.3999999999996</v>
      </c>
      <c r="F304" s="13">
        <v>1.0560680008406695</v>
      </c>
      <c r="G304" s="13">
        <v>1.0560680008406695</v>
      </c>
      <c r="H304" s="12">
        <v>4522.3999999999996</v>
      </c>
      <c r="I304" s="10">
        <v>4.7110000000000003</v>
      </c>
      <c r="J304" s="22"/>
      <c r="K304" s="14">
        <v>0.57199999999999995</v>
      </c>
      <c r="L304" s="22"/>
      <c r="M304" s="14">
        <v>0.42799999999999999</v>
      </c>
      <c r="N304" s="22"/>
      <c r="O304" s="15">
        <v>3385.5</v>
      </c>
      <c r="P304" s="15">
        <v>3385.5</v>
      </c>
      <c r="Q304" s="22"/>
      <c r="R304" s="22"/>
      <c r="S304" s="15">
        <v>3385.5</v>
      </c>
      <c r="T304" s="15">
        <v>3385.5</v>
      </c>
      <c r="U304" s="15">
        <v>3385.5</v>
      </c>
      <c r="V304" s="16">
        <v>0</v>
      </c>
      <c r="W304" s="16">
        <v>677.1</v>
      </c>
      <c r="X304" s="12">
        <v>2708.4</v>
      </c>
      <c r="Y304" s="16">
        <v>3118.6</v>
      </c>
      <c r="Z304" s="12">
        <v>410.19999999999982</v>
      </c>
      <c r="AA304" s="12">
        <v>3118.6</v>
      </c>
      <c r="AB304" s="12"/>
      <c r="AC304" s="12">
        <v>3118.6</v>
      </c>
    </row>
    <row r="305" spans="1:29" x14ac:dyDescent="0.25">
      <c r="A305" s="20" t="s">
        <v>307</v>
      </c>
      <c r="B305" s="11">
        <v>1392</v>
      </c>
      <c r="C305" s="12">
        <v>0</v>
      </c>
      <c r="D305" s="12">
        <v>1663.8</v>
      </c>
      <c r="E305" s="12">
        <v>1747.6</v>
      </c>
      <c r="F305" s="13">
        <v>1.05036663060464</v>
      </c>
      <c r="G305" s="13">
        <v>1.05036663060464</v>
      </c>
      <c r="H305" s="12">
        <v>1747.6</v>
      </c>
      <c r="I305" s="10">
        <v>1.2549999999999999</v>
      </c>
      <c r="J305" s="22"/>
      <c r="K305" s="14">
        <v>0.152</v>
      </c>
      <c r="L305" s="22"/>
      <c r="M305" s="14">
        <v>0.84799999999999998</v>
      </c>
      <c r="N305" s="22"/>
      <c r="O305" s="15">
        <v>9726.1</v>
      </c>
      <c r="P305" s="15">
        <v>9726.1</v>
      </c>
      <c r="Q305" s="22"/>
      <c r="R305" s="22"/>
      <c r="S305" s="15">
        <v>9726.1</v>
      </c>
      <c r="T305" s="15">
        <v>9726.1</v>
      </c>
      <c r="U305" s="15">
        <v>9726.1</v>
      </c>
      <c r="V305" s="16">
        <v>0</v>
      </c>
      <c r="W305" s="16">
        <v>1945.2</v>
      </c>
      <c r="X305" s="12">
        <v>7780.9000000000005</v>
      </c>
      <c r="Y305" s="16">
        <v>6780.1999999999989</v>
      </c>
      <c r="Z305" s="12">
        <v>0</v>
      </c>
      <c r="AA305" s="12">
        <v>7780.9000000000005</v>
      </c>
      <c r="AB305" s="12"/>
      <c r="AC305" s="12">
        <v>7780.9000000000005</v>
      </c>
    </row>
    <row r="306" spans="1:29" x14ac:dyDescent="0.25">
      <c r="A306" s="10" t="s">
        <v>48</v>
      </c>
      <c r="B306" s="11">
        <v>52999</v>
      </c>
      <c r="C306" s="12">
        <v>6058</v>
      </c>
      <c r="D306" s="12">
        <v>381684.6</v>
      </c>
      <c r="E306" s="12">
        <v>406934.5</v>
      </c>
      <c r="F306" s="13">
        <v>1.0661538348678465</v>
      </c>
      <c r="G306" s="13">
        <v>1.0661538348678465</v>
      </c>
      <c r="H306" s="12">
        <v>406934.5</v>
      </c>
      <c r="I306" s="10">
        <v>7.6779999999999999</v>
      </c>
      <c r="J306" s="17">
        <v>0.45900000000000002</v>
      </c>
      <c r="K306" s="22"/>
      <c r="L306" s="17">
        <v>0.48699999999999999</v>
      </c>
      <c r="M306" s="14"/>
      <c r="N306" s="18">
        <v>431778.8</v>
      </c>
      <c r="O306" s="22"/>
      <c r="P306" s="15">
        <v>431778.8</v>
      </c>
      <c r="Q306" s="10">
        <v>0</v>
      </c>
      <c r="R306" s="19">
        <v>431778.8</v>
      </c>
      <c r="S306" s="22"/>
      <c r="T306" s="15">
        <v>431778.8</v>
      </c>
      <c r="U306" s="15">
        <v>431778.8</v>
      </c>
      <c r="V306" s="16">
        <v>172711.5</v>
      </c>
      <c r="W306" s="16">
        <v>51813.5</v>
      </c>
      <c r="X306" s="12">
        <v>207253.8</v>
      </c>
      <c r="Y306" s="16">
        <v>336232.19999999995</v>
      </c>
      <c r="Z306" s="12">
        <v>0</v>
      </c>
      <c r="AA306" s="12">
        <v>207253.8</v>
      </c>
      <c r="AB306" s="12">
        <v>207253.8</v>
      </c>
      <c r="AC306" s="12"/>
    </row>
    <row r="307" spans="1:29" x14ac:dyDescent="0.25">
      <c r="A307" s="40" t="s">
        <v>308</v>
      </c>
      <c r="B307" s="28">
        <v>10514</v>
      </c>
      <c r="C307" s="18">
        <v>4061</v>
      </c>
      <c r="D307" s="18">
        <v>87342.6</v>
      </c>
      <c r="E307" s="18">
        <v>93835.6</v>
      </c>
      <c r="F307" s="18"/>
      <c r="G307" s="18"/>
      <c r="H307" s="18">
        <v>93662.8</v>
      </c>
      <c r="I307" s="10"/>
      <c r="J307" s="22"/>
      <c r="K307" s="22"/>
      <c r="L307" s="22"/>
      <c r="M307" s="14"/>
      <c r="N307" s="18">
        <v>103597.2</v>
      </c>
      <c r="O307" s="18">
        <v>55862.899999999994</v>
      </c>
      <c r="P307" s="18">
        <v>159460.09999999998</v>
      </c>
      <c r="Q307" s="18"/>
      <c r="R307" s="18">
        <v>156535.29999999999</v>
      </c>
      <c r="S307" s="18">
        <v>55862.899999999994</v>
      </c>
      <c r="T307" s="18">
        <v>212398.19999999998</v>
      </c>
      <c r="U307" s="18">
        <v>212398.19999999998</v>
      </c>
      <c r="V307" s="18">
        <v>101747.9</v>
      </c>
      <c r="W307" s="18">
        <v>22130</v>
      </c>
      <c r="X307" s="18">
        <v>88520.3</v>
      </c>
      <c r="Y307" s="18">
        <v>155392.79999999999</v>
      </c>
      <c r="Z307" s="18">
        <v>10.200000000000045</v>
      </c>
      <c r="AA307" s="18">
        <v>88530.5</v>
      </c>
      <c r="AB307" s="18">
        <v>43829.899999999994</v>
      </c>
      <c r="AC307" s="18">
        <v>44700.600000000006</v>
      </c>
    </row>
    <row r="308" spans="1:29" x14ac:dyDescent="0.25">
      <c r="A308" s="20" t="s">
        <v>241</v>
      </c>
      <c r="B308" s="11">
        <v>842</v>
      </c>
      <c r="C308" s="12">
        <v>0</v>
      </c>
      <c r="D308" s="12">
        <v>2501.1</v>
      </c>
      <c r="E308" s="12">
        <v>2673.7</v>
      </c>
      <c r="F308" s="13">
        <v>1.0690096357602654</v>
      </c>
      <c r="G308" s="13">
        <v>1.0690096357602654</v>
      </c>
      <c r="H308" s="12">
        <v>2673.7</v>
      </c>
      <c r="I308" s="10">
        <v>3.1749999999999998</v>
      </c>
      <c r="J308" s="22"/>
      <c r="K308" s="14">
        <v>0.38500000000000001</v>
      </c>
      <c r="L308" s="22"/>
      <c r="M308" s="14">
        <v>0.61499999999999999</v>
      </c>
      <c r="N308" s="22"/>
      <c r="O308" s="15">
        <v>4266.7</v>
      </c>
      <c r="P308" s="15">
        <v>4266.7</v>
      </c>
      <c r="Q308" s="22"/>
      <c r="R308" s="22"/>
      <c r="S308" s="15">
        <v>4266.7</v>
      </c>
      <c r="T308" s="15">
        <v>4266.7</v>
      </c>
      <c r="U308" s="15">
        <v>4266.7</v>
      </c>
      <c r="V308" s="16">
        <v>0</v>
      </c>
      <c r="W308" s="16">
        <v>853.3</v>
      </c>
      <c r="X308" s="12">
        <v>3413.3999999999996</v>
      </c>
      <c r="Y308" s="16">
        <v>3117.6</v>
      </c>
      <c r="Z308" s="12">
        <v>0</v>
      </c>
      <c r="AA308" s="12">
        <v>3413.3999999999996</v>
      </c>
      <c r="AB308" s="12"/>
      <c r="AC308" s="12">
        <v>3413.3999999999996</v>
      </c>
    </row>
    <row r="309" spans="1:29" x14ac:dyDescent="0.25">
      <c r="A309" s="20" t="s">
        <v>309</v>
      </c>
      <c r="B309" s="11">
        <v>618</v>
      </c>
      <c r="C309" s="12">
        <v>0</v>
      </c>
      <c r="D309" s="12">
        <v>1042.2</v>
      </c>
      <c r="E309" s="12">
        <v>1111.5999999999999</v>
      </c>
      <c r="F309" s="13">
        <v>1.0665899059681441</v>
      </c>
      <c r="G309" s="13">
        <v>1.0665899059681441</v>
      </c>
      <c r="H309" s="12">
        <v>1111.5999999999999</v>
      </c>
      <c r="I309" s="10">
        <v>1.7989999999999999</v>
      </c>
      <c r="J309" s="22"/>
      <c r="K309" s="14">
        <v>0.218</v>
      </c>
      <c r="L309" s="22"/>
      <c r="M309" s="14">
        <v>0.78200000000000003</v>
      </c>
      <c r="N309" s="22"/>
      <c r="O309" s="15">
        <v>3982</v>
      </c>
      <c r="P309" s="15">
        <v>3982</v>
      </c>
      <c r="Q309" s="22"/>
      <c r="R309" s="22"/>
      <c r="S309" s="15">
        <v>3982</v>
      </c>
      <c r="T309" s="15">
        <v>3982</v>
      </c>
      <c r="U309" s="15">
        <v>3982</v>
      </c>
      <c r="V309" s="16">
        <v>0</v>
      </c>
      <c r="W309" s="16">
        <v>796.4</v>
      </c>
      <c r="X309" s="12">
        <v>3185.6</v>
      </c>
      <c r="Y309" s="16">
        <v>2819.7</v>
      </c>
      <c r="Z309" s="12">
        <v>0</v>
      </c>
      <c r="AA309" s="12">
        <v>3185.6</v>
      </c>
      <c r="AB309" s="12"/>
      <c r="AC309" s="12">
        <v>3185.6</v>
      </c>
    </row>
    <row r="310" spans="1:29" x14ac:dyDescent="0.25">
      <c r="A310" s="20" t="s">
        <v>310</v>
      </c>
      <c r="B310" s="11">
        <v>401</v>
      </c>
      <c r="C310" s="12">
        <v>0</v>
      </c>
      <c r="D310" s="12">
        <v>902.2</v>
      </c>
      <c r="E310" s="12">
        <v>966.5</v>
      </c>
      <c r="F310" s="13">
        <v>1.0712702283307469</v>
      </c>
      <c r="G310" s="13">
        <v>1.0712702283307469</v>
      </c>
      <c r="H310" s="12">
        <v>966.5</v>
      </c>
      <c r="I310" s="10">
        <v>2.41</v>
      </c>
      <c r="J310" s="22"/>
      <c r="K310" s="14">
        <v>0.29199999999999998</v>
      </c>
      <c r="L310" s="22"/>
      <c r="M310" s="14">
        <v>0.70799999999999996</v>
      </c>
      <c r="N310" s="22"/>
      <c r="O310" s="15">
        <v>2339.3000000000002</v>
      </c>
      <c r="P310" s="15">
        <v>2339.3000000000002</v>
      </c>
      <c r="Q310" s="22"/>
      <c r="R310" s="22"/>
      <c r="S310" s="15">
        <v>2339.3000000000002</v>
      </c>
      <c r="T310" s="15">
        <v>2339.3000000000002</v>
      </c>
      <c r="U310" s="15">
        <v>2339.3000000000002</v>
      </c>
      <c r="V310" s="16">
        <v>0</v>
      </c>
      <c r="W310" s="16">
        <v>467.9</v>
      </c>
      <c r="X310" s="12">
        <v>1871.4</v>
      </c>
      <c r="Y310" s="16">
        <v>1703.6999999999998</v>
      </c>
      <c r="Z310" s="12">
        <v>0</v>
      </c>
      <c r="AA310" s="12">
        <v>1871.4</v>
      </c>
      <c r="AB310" s="12"/>
      <c r="AC310" s="12">
        <v>1871.4</v>
      </c>
    </row>
    <row r="311" spans="1:29" x14ac:dyDescent="0.25">
      <c r="A311" s="20" t="s">
        <v>311</v>
      </c>
      <c r="B311" s="11">
        <v>481</v>
      </c>
      <c r="C311" s="12">
        <v>0</v>
      </c>
      <c r="D311" s="12">
        <v>930.5</v>
      </c>
      <c r="E311" s="12">
        <v>993.6</v>
      </c>
      <c r="F311" s="13">
        <v>1.0678130037614186</v>
      </c>
      <c r="G311" s="13">
        <v>1.0678130037614186</v>
      </c>
      <c r="H311" s="12">
        <v>993.6</v>
      </c>
      <c r="I311" s="10">
        <v>2.0659999999999998</v>
      </c>
      <c r="J311" s="22"/>
      <c r="K311" s="14">
        <v>0.251</v>
      </c>
      <c r="L311" s="22"/>
      <c r="M311" s="14">
        <v>0.749</v>
      </c>
      <c r="N311" s="22"/>
      <c r="O311" s="15">
        <v>2968.5</v>
      </c>
      <c r="P311" s="15">
        <v>2968.5</v>
      </c>
      <c r="Q311" s="22"/>
      <c r="R311" s="22"/>
      <c r="S311" s="15">
        <v>2968.5</v>
      </c>
      <c r="T311" s="15">
        <v>2968.5</v>
      </c>
      <c r="U311" s="15">
        <v>2968.5</v>
      </c>
      <c r="V311" s="16">
        <v>0</v>
      </c>
      <c r="W311" s="16">
        <v>593.70000000000005</v>
      </c>
      <c r="X311" s="12">
        <v>2374.8000000000002</v>
      </c>
      <c r="Y311" s="16">
        <v>2143</v>
      </c>
      <c r="Z311" s="12">
        <v>0</v>
      </c>
      <c r="AA311" s="12">
        <v>2374.8000000000002</v>
      </c>
      <c r="AB311" s="12"/>
      <c r="AC311" s="12">
        <v>2374.8000000000002</v>
      </c>
    </row>
    <row r="312" spans="1:29" x14ac:dyDescent="0.25">
      <c r="A312" s="20" t="s">
        <v>312</v>
      </c>
      <c r="B312" s="11">
        <v>597</v>
      </c>
      <c r="C312" s="12">
        <v>0</v>
      </c>
      <c r="D312" s="12">
        <v>1310.5</v>
      </c>
      <c r="E312" s="12">
        <v>1407.7</v>
      </c>
      <c r="F312" s="13">
        <v>1.0741701640595194</v>
      </c>
      <c r="G312" s="13">
        <v>1.0740702604346084</v>
      </c>
      <c r="H312" s="12">
        <v>1407.6</v>
      </c>
      <c r="I312" s="10">
        <v>2.3580000000000001</v>
      </c>
      <c r="J312" s="22"/>
      <c r="K312" s="14">
        <v>0.28599999999999998</v>
      </c>
      <c r="L312" s="22"/>
      <c r="M312" s="14">
        <v>0.71399999999999997</v>
      </c>
      <c r="N312" s="22"/>
      <c r="O312" s="15">
        <v>3512.2</v>
      </c>
      <c r="P312" s="15">
        <v>3512.2</v>
      </c>
      <c r="Q312" s="22"/>
      <c r="R312" s="22"/>
      <c r="S312" s="15">
        <v>3512.2</v>
      </c>
      <c r="T312" s="15">
        <v>3512.2</v>
      </c>
      <c r="U312" s="15">
        <v>3512.2</v>
      </c>
      <c r="V312" s="16">
        <v>0</v>
      </c>
      <c r="W312" s="16">
        <v>702.4</v>
      </c>
      <c r="X312" s="12">
        <v>2809.7999999999997</v>
      </c>
      <c r="Y312" s="16">
        <v>2369</v>
      </c>
      <c r="Z312" s="12">
        <v>0</v>
      </c>
      <c r="AA312" s="12">
        <v>2809.7999999999997</v>
      </c>
      <c r="AB312" s="12"/>
      <c r="AC312" s="12">
        <v>2809.7999999999997</v>
      </c>
    </row>
    <row r="313" spans="1:29" x14ac:dyDescent="0.25">
      <c r="A313" s="20" t="s">
        <v>313</v>
      </c>
      <c r="B313" s="11">
        <v>314</v>
      </c>
      <c r="C313" s="12">
        <v>0</v>
      </c>
      <c r="D313" s="12">
        <v>781.7</v>
      </c>
      <c r="E313" s="12">
        <v>748.9</v>
      </c>
      <c r="F313" s="13">
        <v>0.95804016886273502</v>
      </c>
      <c r="G313" s="13">
        <v>0.95804016886273502</v>
      </c>
      <c r="H313" s="12">
        <v>748.9</v>
      </c>
      <c r="I313" s="10">
        <v>2.3849999999999998</v>
      </c>
      <c r="J313" s="22"/>
      <c r="K313" s="14">
        <v>0.28899999999999998</v>
      </c>
      <c r="L313" s="22"/>
      <c r="M313" s="14">
        <v>0.71099999999999997</v>
      </c>
      <c r="N313" s="22"/>
      <c r="O313" s="15">
        <v>1839.5</v>
      </c>
      <c r="P313" s="15">
        <v>1839.5</v>
      </c>
      <c r="Q313" s="22"/>
      <c r="R313" s="22"/>
      <c r="S313" s="15">
        <v>1839.5</v>
      </c>
      <c r="T313" s="15">
        <v>1839.5</v>
      </c>
      <c r="U313" s="15">
        <v>1839.5</v>
      </c>
      <c r="V313" s="16">
        <v>0</v>
      </c>
      <c r="W313" s="16">
        <v>367.9</v>
      </c>
      <c r="X313" s="12">
        <v>1471.6</v>
      </c>
      <c r="Y313" s="16">
        <v>1250.0999999999999</v>
      </c>
      <c r="Z313" s="12">
        <v>0</v>
      </c>
      <c r="AA313" s="12">
        <v>1471.6</v>
      </c>
      <c r="AB313" s="12"/>
      <c r="AC313" s="12">
        <v>1471.6</v>
      </c>
    </row>
    <row r="314" spans="1:29" x14ac:dyDescent="0.25">
      <c r="A314" s="20" t="s">
        <v>314</v>
      </c>
      <c r="B314" s="11">
        <v>230</v>
      </c>
      <c r="C314" s="12">
        <v>0</v>
      </c>
      <c r="D314" s="12">
        <v>915.5</v>
      </c>
      <c r="E314" s="12">
        <v>1067.0999999999999</v>
      </c>
      <c r="F314" s="13">
        <v>1.1655925723648279</v>
      </c>
      <c r="G314" s="13">
        <v>1.0740702604346084</v>
      </c>
      <c r="H314" s="12">
        <v>983.3</v>
      </c>
      <c r="I314" s="10">
        <v>4.2750000000000004</v>
      </c>
      <c r="J314" s="22"/>
      <c r="K314" s="14">
        <v>0.51900000000000002</v>
      </c>
      <c r="L314" s="22"/>
      <c r="M314" s="14">
        <v>0.48099999999999998</v>
      </c>
      <c r="N314" s="22"/>
      <c r="O314" s="15">
        <v>911.5</v>
      </c>
      <c r="P314" s="15">
        <v>911.5</v>
      </c>
      <c r="Q314" s="22"/>
      <c r="R314" s="22"/>
      <c r="S314" s="15">
        <v>911.5</v>
      </c>
      <c r="T314" s="15">
        <v>911.5</v>
      </c>
      <c r="U314" s="15">
        <v>911.5</v>
      </c>
      <c r="V314" s="16">
        <v>0</v>
      </c>
      <c r="W314" s="16">
        <v>182.3</v>
      </c>
      <c r="X314" s="12">
        <v>729.2</v>
      </c>
      <c r="Y314" s="16">
        <v>739.40000000000009</v>
      </c>
      <c r="Z314" s="12">
        <v>10.200000000000045</v>
      </c>
      <c r="AA314" s="12">
        <v>739.40000000000009</v>
      </c>
      <c r="AB314" s="12"/>
      <c r="AC314" s="12">
        <v>739.40000000000009</v>
      </c>
    </row>
    <row r="315" spans="1:29" x14ac:dyDescent="0.25">
      <c r="A315" s="20" t="s">
        <v>315</v>
      </c>
      <c r="B315" s="11">
        <v>330</v>
      </c>
      <c r="C315" s="12">
        <v>0</v>
      </c>
      <c r="D315" s="12">
        <v>563.29999999999995</v>
      </c>
      <c r="E315" s="12">
        <v>604.5</v>
      </c>
      <c r="F315" s="13">
        <v>1.0731404225102077</v>
      </c>
      <c r="G315" s="13">
        <v>1.0731404225102077</v>
      </c>
      <c r="H315" s="12">
        <v>604.5</v>
      </c>
      <c r="I315" s="10">
        <v>1.8320000000000001</v>
      </c>
      <c r="J315" s="22"/>
      <c r="K315" s="14">
        <v>0.222</v>
      </c>
      <c r="L315" s="22"/>
      <c r="M315" s="14">
        <v>0.77800000000000002</v>
      </c>
      <c r="N315" s="22"/>
      <c r="O315" s="15">
        <v>2115.4</v>
      </c>
      <c r="P315" s="15">
        <v>2115.4</v>
      </c>
      <c r="Q315" s="22"/>
      <c r="R315" s="22"/>
      <c r="S315" s="15">
        <v>2115.4</v>
      </c>
      <c r="T315" s="15">
        <v>2115.4</v>
      </c>
      <c r="U315" s="15">
        <v>2115.4</v>
      </c>
      <c r="V315" s="16">
        <v>0</v>
      </c>
      <c r="W315" s="16">
        <v>423.1</v>
      </c>
      <c r="X315" s="12">
        <v>1692.3000000000002</v>
      </c>
      <c r="Y315" s="16">
        <v>1411.1000000000001</v>
      </c>
      <c r="Z315" s="12">
        <v>0</v>
      </c>
      <c r="AA315" s="12">
        <v>1692.3000000000002</v>
      </c>
      <c r="AB315" s="12"/>
      <c r="AC315" s="12">
        <v>1692.3000000000002</v>
      </c>
    </row>
    <row r="316" spans="1:29" x14ac:dyDescent="0.25">
      <c r="A316" s="20" t="s">
        <v>316</v>
      </c>
      <c r="B316" s="11">
        <v>501</v>
      </c>
      <c r="C316" s="12">
        <v>0</v>
      </c>
      <c r="D316" s="12">
        <v>1023</v>
      </c>
      <c r="E316" s="12">
        <v>1097.0999999999999</v>
      </c>
      <c r="F316" s="13">
        <v>1.0724340175953078</v>
      </c>
      <c r="G316" s="13">
        <v>1.0724340175953078</v>
      </c>
      <c r="H316" s="12">
        <v>1097.0999999999999</v>
      </c>
      <c r="I316" s="10">
        <v>2.19</v>
      </c>
      <c r="J316" s="22"/>
      <c r="K316" s="14">
        <v>0.26600000000000001</v>
      </c>
      <c r="L316" s="22"/>
      <c r="M316" s="14">
        <v>0.73399999999999999</v>
      </c>
      <c r="N316" s="22"/>
      <c r="O316" s="15">
        <v>3030</v>
      </c>
      <c r="P316" s="15">
        <v>3030</v>
      </c>
      <c r="Q316" s="22"/>
      <c r="R316" s="22"/>
      <c r="S316" s="15">
        <v>3030</v>
      </c>
      <c r="T316" s="15">
        <v>3030</v>
      </c>
      <c r="U316" s="15">
        <v>3030</v>
      </c>
      <c r="V316" s="16">
        <v>0</v>
      </c>
      <c r="W316" s="16">
        <v>606</v>
      </c>
      <c r="X316" s="12">
        <v>2424</v>
      </c>
      <c r="Y316" s="16">
        <v>2075.6999999999998</v>
      </c>
      <c r="Z316" s="12">
        <v>0</v>
      </c>
      <c r="AA316" s="12">
        <v>2424</v>
      </c>
      <c r="AB316" s="12"/>
      <c r="AC316" s="12">
        <v>2424</v>
      </c>
    </row>
    <row r="317" spans="1:29" x14ac:dyDescent="0.25">
      <c r="A317" s="20" t="s">
        <v>317</v>
      </c>
      <c r="B317" s="11">
        <v>4340</v>
      </c>
      <c r="C317" s="12">
        <v>0</v>
      </c>
      <c r="D317" s="12">
        <v>15064.5</v>
      </c>
      <c r="E317" s="12">
        <v>16177</v>
      </c>
      <c r="F317" s="13">
        <v>1.0738491154701451</v>
      </c>
      <c r="G317" s="13">
        <v>1.0738491154701451</v>
      </c>
      <c r="H317" s="12">
        <v>16177</v>
      </c>
      <c r="I317" s="10">
        <v>3.7269999999999999</v>
      </c>
      <c r="J317" s="22"/>
      <c r="K317" s="14">
        <v>0.45200000000000001</v>
      </c>
      <c r="L317" s="22"/>
      <c r="M317" s="14">
        <v>0.54800000000000004</v>
      </c>
      <c r="N317" s="22"/>
      <c r="O317" s="15">
        <v>19596.3</v>
      </c>
      <c r="P317" s="15">
        <v>19596.3</v>
      </c>
      <c r="Q317" s="22"/>
      <c r="R317" s="22"/>
      <c r="S317" s="15">
        <v>19596.3</v>
      </c>
      <c r="T317" s="15">
        <v>19596.3</v>
      </c>
      <c r="U317" s="15">
        <v>19596.3</v>
      </c>
      <c r="V317" s="16">
        <v>0</v>
      </c>
      <c r="W317" s="16">
        <v>3919.3</v>
      </c>
      <c r="X317" s="12">
        <v>15677</v>
      </c>
      <c r="Y317" s="16">
        <v>13475.2</v>
      </c>
      <c r="Z317" s="12">
        <v>0</v>
      </c>
      <c r="AA317" s="12">
        <v>15677</v>
      </c>
      <c r="AB317" s="12"/>
      <c r="AC317" s="12">
        <v>15677</v>
      </c>
    </row>
    <row r="318" spans="1:29" x14ac:dyDescent="0.25">
      <c r="A318" s="20" t="s">
        <v>61</v>
      </c>
      <c r="B318" s="11">
        <v>714</v>
      </c>
      <c r="C318" s="12">
        <v>0</v>
      </c>
      <c r="D318" s="12">
        <v>1418.4</v>
      </c>
      <c r="E318" s="12">
        <v>1513.9</v>
      </c>
      <c r="F318" s="13">
        <v>1.0673293852227863</v>
      </c>
      <c r="G318" s="13">
        <v>1.0673293852227863</v>
      </c>
      <c r="H318" s="12">
        <v>1513.9</v>
      </c>
      <c r="I318" s="10">
        <v>2.12</v>
      </c>
      <c r="J318" s="22"/>
      <c r="K318" s="14">
        <v>0.25700000000000001</v>
      </c>
      <c r="L318" s="22"/>
      <c r="M318" s="14">
        <v>0.74299999999999999</v>
      </c>
      <c r="N318" s="22"/>
      <c r="O318" s="15">
        <v>4371.1000000000004</v>
      </c>
      <c r="P318" s="15">
        <v>4371.1000000000004</v>
      </c>
      <c r="Q318" s="22"/>
      <c r="R318" s="22"/>
      <c r="S318" s="15">
        <v>4371.1000000000004</v>
      </c>
      <c r="T318" s="15">
        <v>4371.1000000000004</v>
      </c>
      <c r="U318" s="15">
        <v>4371.1000000000004</v>
      </c>
      <c r="V318" s="16">
        <v>0</v>
      </c>
      <c r="W318" s="16">
        <v>874.2</v>
      </c>
      <c r="X318" s="12">
        <v>3496.9000000000005</v>
      </c>
      <c r="Y318" s="16">
        <v>3025.7</v>
      </c>
      <c r="Z318" s="12">
        <v>0</v>
      </c>
      <c r="AA318" s="12">
        <v>3496.9000000000005</v>
      </c>
      <c r="AB318" s="12"/>
      <c r="AC318" s="12">
        <v>3496.9000000000005</v>
      </c>
    </row>
    <row r="319" spans="1:29" x14ac:dyDescent="0.25">
      <c r="A319" s="20" t="s">
        <v>318</v>
      </c>
      <c r="B319" s="11">
        <v>664</v>
      </c>
      <c r="C319" s="12">
        <v>0</v>
      </c>
      <c r="D319" s="12">
        <v>1615.8</v>
      </c>
      <c r="E319" s="12">
        <v>1720.7</v>
      </c>
      <c r="F319" s="13">
        <v>1.0649214011635104</v>
      </c>
      <c r="G319" s="13">
        <v>1.0649214011635104</v>
      </c>
      <c r="H319" s="12">
        <v>1720.7</v>
      </c>
      <c r="I319" s="10">
        <v>2.5910000000000002</v>
      </c>
      <c r="J319" s="22"/>
      <c r="K319" s="14">
        <v>0.314</v>
      </c>
      <c r="L319" s="22"/>
      <c r="M319" s="14">
        <v>0.68600000000000005</v>
      </c>
      <c r="N319" s="22"/>
      <c r="O319" s="15">
        <v>3753.2</v>
      </c>
      <c r="P319" s="15">
        <v>3753.2</v>
      </c>
      <c r="Q319" s="22"/>
      <c r="R319" s="22"/>
      <c r="S319" s="15">
        <v>3753.2</v>
      </c>
      <c r="T319" s="15">
        <v>3753.2</v>
      </c>
      <c r="U319" s="15">
        <v>3753.2</v>
      </c>
      <c r="V319" s="16">
        <v>0</v>
      </c>
      <c r="W319" s="16">
        <v>750.6</v>
      </c>
      <c r="X319" s="12">
        <v>3002.6</v>
      </c>
      <c r="Y319" s="16">
        <v>2602.3000000000002</v>
      </c>
      <c r="Z319" s="12">
        <v>0</v>
      </c>
      <c r="AA319" s="12">
        <v>3002.6</v>
      </c>
      <c r="AB319" s="12"/>
      <c r="AC319" s="12">
        <v>3002.6</v>
      </c>
    </row>
    <row r="320" spans="1:29" x14ac:dyDescent="0.25">
      <c r="A320" s="20" t="s">
        <v>218</v>
      </c>
      <c r="B320" s="11">
        <v>482</v>
      </c>
      <c r="C320" s="12">
        <v>0</v>
      </c>
      <c r="D320" s="12">
        <v>740.6</v>
      </c>
      <c r="E320" s="12">
        <v>796.8</v>
      </c>
      <c r="F320" s="13">
        <v>1.0758844180394274</v>
      </c>
      <c r="G320" s="13">
        <v>1.0740702604346084</v>
      </c>
      <c r="H320" s="12">
        <v>795.5</v>
      </c>
      <c r="I320" s="10">
        <v>1.65</v>
      </c>
      <c r="J320" s="22"/>
      <c r="K320" s="14">
        <v>0.2</v>
      </c>
      <c r="L320" s="22"/>
      <c r="M320" s="14">
        <v>0.8</v>
      </c>
      <c r="N320" s="22"/>
      <c r="O320" s="15">
        <v>3177.2</v>
      </c>
      <c r="P320" s="15">
        <v>3177.2</v>
      </c>
      <c r="Q320" s="22"/>
      <c r="R320" s="22"/>
      <c r="S320" s="15">
        <v>3177.2</v>
      </c>
      <c r="T320" s="15">
        <v>3177.2</v>
      </c>
      <c r="U320" s="15">
        <v>3177.2</v>
      </c>
      <c r="V320" s="16">
        <v>0</v>
      </c>
      <c r="W320" s="16">
        <v>635.4</v>
      </c>
      <c r="X320" s="12">
        <v>2541.7999999999997</v>
      </c>
      <c r="Y320" s="16">
        <v>2126.1999999999998</v>
      </c>
      <c r="Z320" s="12">
        <v>0</v>
      </c>
      <c r="AA320" s="12">
        <v>2541.7999999999997</v>
      </c>
      <c r="AB320" s="12"/>
      <c r="AC320" s="12">
        <v>2541.7999999999997</v>
      </c>
    </row>
    <row r="321" spans="1:29" x14ac:dyDescent="0.25">
      <c r="A321" s="10" t="s">
        <v>48</v>
      </c>
      <c r="B321" s="11">
        <v>10514</v>
      </c>
      <c r="C321" s="12">
        <v>4061</v>
      </c>
      <c r="D321" s="12">
        <v>58533.3</v>
      </c>
      <c r="E321" s="12">
        <v>62956.5</v>
      </c>
      <c r="F321" s="13">
        <v>1.075567241211413</v>
      </c>
      <c r="G321" s="13">
        <v>1.0740702604346084</v>
      </c>
      <c r="H321" s="12">
        <v>62868.9</v>
      </c>
      <c r="I321" s="10">
        <v>5.98</v>
      </c>
      <c r="J321" s="17">
        <v>0.35699999999999998</v>
      </c>
      <c r="K321" s="22"/>
      <c r="L321" s="17">
        <v>0.58899999999999997</v>
      </c>
      <c r="M321" s="14"/>
      <c r="N321" s="18">
        <v>103597.2</v>
      </c>
      <c r="O321" s="22"/>
      <c r="P321" s="15">
        <v>103597.2</v>
      </c>
      <c r="Q321" s="10">
        <v>0.51100000000000001</v>
      </c>
      <c r="R321" s="19">
        <v>156535.29999999999</v>
      </c>
      <c r="S321" s="22"/>
      <c r="T321" s="15">
        <v>156535.29999999999</v>
      </c>
      <c r="U321" s="15">
        <v>156535.29999999999</v>
      </c>
      <c r="V321" s="16">
        <v>101747.9</v>
      </c>
      <c r="W321" s="16">
        <v>10957.5</v>
      </c>
      <c r="X321" s="12">
        <v>43829.899999999994</v>
      </c>
      <c r="Y321" s="16">
        <v>116534.1</v>
      </c>
      <c r="Z321" s="12">
        <v>0</v>
      </c>
      <c r="AA321" s="12">
        <v>43829.899999999994</v>
      </c>
      <c r="AB321" s="12">
        <v>43829.899999999994</v>
      </c>
      <c r="AC321" s="12"/>
    </row>
    <row r="322" spans="1:29" x14ac:dyDescent="0.25">
      <c r="A322" s="17" t="s">
        <v>319</v>
      </c>
      <c r="B322" s="28">
        <v>48422</v>
      </c>
      <c r="C322" s="18">
        <v>2936</v>
      </c>
      <c r="D322" s="18">
        <v>444317.1</v>
      </c>
      <c r="E322" s="18">
        <v>475531.4</v>
      </c>
      <c r="F322" s="18"/>
      <c r="G322" s="18"/>
      <c r="H322" s="18">
        <v>475531.4</v>
      </c>
      <c r="I322" s="10"/>
      <c r="J322" s="22"/>
      <c r="K322" s="22"/>
      <c r="L322" s="22"/>
      <c r="M322" s="14"/>
      <c r="N322" s="18">
        <v>427702</v>
      </c>
      <c r="O322" s="18">
        <v>262114.99999999997</v>
      </c>
      <c r="P322" s="18">
        <v>689817</v>
      </c>
      <c r="Q322" s="18"/>
      <c r="R322" s="18">
        <v>427702</v>
      </c>
      <c r="S322" s="18">
        <v>262114.99999999997</v>
      </c>
      <c r="T322" s="18">
        <v>689817</v>
      </c>
      <c r="U322" s="18">
        <v>689817</v>
      </c>
      <c r="V322" s="18">
        <v>171080.8</v>
      </c>
      <c r="W322" s="18">
        <v>103747.3</v>
      </c>
      <c r="X322" s="18">
        <v>414988.89999999997</v>
      </c>
      <c r="Y322" s="18">
        <v>514769</v>
      </c>
      <c r="Z322" s="18">
        <v>0</v>
      </c>
      <c r="AA322" s="18">
        <v>414988.89999999997</v>
      </c>
      <c r="AB322" s="18">
        <v>205297</v>
      </c>
      <c r="AC322" s="18">
        <v>209691.89999999997</v>
      </c>
    </row>
    <row r="323" spans="1:29" x14ac:dyDescent="0.25">
      <c r="A323" s="20" t="s">
        <v>320</v>
      </c>
      <c r="B323" s="11">
        <v>19706</v>
      </c>
      <c r="C323" s="12">
        <v>0</v>
      </c>
      <c r="D323" s="12">
        <v>66383.199999999997</v>
      </c>
      <c r="E323" s="12">
        <v>70857.899999999994</v>
      </c>
      <c r="F323" s="13">
        <v>1.0674071150532063</v>
      </c>
      <c r="G323" s="13">
        <v>1.0674071150532063</v>
      </c>
      <c r="H323" s="12">
        <v>70857.899999999994</v>
      </c>
      <c r="I323" s="10">
        <v>3.5960000000000001</v>
      </c>
      <c r="J323" s="22"/>
      <c r="K323" s="14">
        <v>0.436</v>
      </c>
      <c r="L323" s="22"/>
      <c r="M323" s="14">
        <v>0.56399999999999995</v>
      </c>
      <c r="N323" s="22"/>
      <c r="O323" s="15">
        <v>91575.9</v>
      </c>
      <c r="P323" s="15">
        <v>91575.9</v>
      </c>
      <c r="Q323" s="22"/>
      <c r="R323" s="22"/>
      <c r="S323" s="15">
        <v>91575.9</v>
      </c>
      <c r="T323" s="15">
        <v>91575.9</v>
      </c>
      <c r="U323" s="15">
        <v>91575.9</v>
      </c>
      <c r="V323" s="16">
        <v>0</v>
      </c>
      <c r="W323" s="16">
        <v>18315.2</v>
      </c>
      <c r="X323" s="12">
        <v>73260.7</v>
      </c>
      <c r="Y323" s="16">
        <v>60369.4</v>
      </c>
      <c r="Z323" s="12">
        <v>0</v>
      </c>
      <c r="AA323" s="12">
        <v>73260.7</v>
      </c>
      <c r="AB323" s="12"/>
      <c r="AC323" s="12">
        <v>73260.7</v>
      </c>
    </row>
    <row r="324" spans="1:29" x14ac:dyDescent="0.25">
      <c r="A324" s="20" t="s">
        <v>321</v>
      </c>
      <c r="B324" s="11">
        <v>4081</v>
      </c>
      <c r="C324" s="12">
        <v>0</v>
      </c>
      <c r="D324" s="12">
        <v>11960</v>
      </c>
      <c r="E324" s="12">
        <v>12791.6</v>
      </c>
      <c r="F324" s="13">
        <v>1.0695317725752509</v>
      </c>
      <c r="G324" s="13">
        <v>1.0695317725752509</v>
      </c>
      <c r="H324" s="12">
        <v>12791.6</v>
      </c>
      <c r="I324" s="10">
        <v>3.1339999999999999</v>
      </c>
      <c r="J324" s="22"/>
      <c r="K324" s="14">
        <v>0.38</v>
      </c>
      <c r="L324" s="22"/>
      <c r="M324" s="14">
        <v>0.62</v>
      </c>
      <c r="N324" s="22"/>
      <c r="O324" s="15">
        <v>20847.900000000001</v>
      </c>
      <c r="P324" s="15">
        <v>20847.900000000001</v>
      </c>
      <c r="Q324" s="22"/>
      <c r="R324" s="22"/>
      <c r="S324" s="15">
        <v>20847.900000000001</v>
      </c>
      <c r="T324" s="15">
        <v>20847.900000000001</v>
      </c>
      <c r="U324" s="15">
        <v>20847.900000000001</v>
      </c>
      <c r="V324" s="16">
        <v>0</v>
      </c>
      <c r="W324" s="16">
        <v>4169.6000000000004</v>
      </c>
      <c r="X324" s="12">
        <v>16678.300000000003</v>
      </c>
      <c r="Y324" s="16">
        <v>13893.800000000001</v>
      </c>
      <c r="Z324" s="12">
        <v>0</v>
      </c>
      <c r="AA324" s="12">
        <v>16678.300000000003</v>
      </c>
      <c r="AB324" s="12"/>
      <c r="AC324" s="12">
        <v>16678.300000000003</v>
      </c>
    </row>
    <row r="325" spans="1:29" x14ac:dyDescent="0.25">
      <c r="A325" s="20" t="s">
        <v>322</v>
      </c>
      <c r="B325" s="11">
        <v>5014</v>
      </c>
      <c r="C325" s="12">
        <v>0</v>
      </c>
      <c r="D325" s="12">
        <v>8794.2000000000007</v>
      </c>
      <c r="E325" s="12">
        <v>9373.2999999999993</v>
      </c>
      <c r="F325" s="13">
        <v>1.0658502194628277</v>
      </c>
      <c r="G325" s="13">
        <v>1.0658502194628277</v>
      </c>
      <c r="H325" s="12">
        <v>9373.2999999999993</v>
      </c>
      <c r="I325" s="10">
        <v>1.869</v>
      </c>
      <c r="J325" s="22"/>
      <c r="K325" s="14">
        <v>0.22700000000000001</v>
      </c>
      <c r="L325" s="22"/>
      <c r="M325" s="14">
        <v>0.77300000000000002</v>
      </c>
      <c r="N325" s="22"/>
      <c r="O325" s="15">
        <v>31935.1</v>
      </c>
      <c r="P325" s="15">
        <v>31935.1</v>
      </c>
      <c r="Q325" s="22"/>
      <c r="R325" s="22"/>
      <c r="S325" s="15">
        <v>31935.1</v>
      </c>
      <c r="T325" s="15">
        <v>31935.1</v>
      </c>
      <c r="U325" s="15">
        <v>31935.1</v>
      </c>
      <c r="V325" s="16">
        <v>0</v>
      </c>
      <c r="W325" s="16">
        <v>6387</v>
      </c>
      <c r="X325" s="12">
        <v>25548.1</v>
      </c>
      <c r="Y325" s="16">
        <v>21326.799999999999</v>
      </c>
      <c r="Z325" s="12">
        <v>0</v>
      </c>
      <c r="AA325" s="12">
        <v>25548.1</v>
      </c>
      <c r="AB325" s="12"/>
      <c r="AC325" s="12">
        <v>25548.1</v>
      </c>
    </row>
    <row r="326" spans="1:29" x14ac:dyDescent="0.25">
      <c r="A326" s="20" t="s">
        <v>323</v>
      </c>
      <c r="B326" s="11">
        <v>2831</v>
      </c>
      <c r="C326" s="12">
        <v>0</v>
      </c>
      <c r="D326" s="12">
        <v>6577.4</v>
      </c>
      <c r="E326" s="12">
        <v>6996.3</v>
      </c>
      <c r="F326" s="13">
        <v>1.0636877793657069</v>
      </c>
      <c r="G326" s="13">
        <v>1.0636877793657069</v>
      </c>
      <c r="H326" s="12">
        <v>6996.3</v>
      </c>
      <c r="I326" s="10">
        <v>2.4710000000000001</v>
      </c>
      <c r="J326" s="22"/>
      <c r="K326" s="14">
        <v>0.3</v>
      </c>
      <c r="L326" s="22"/>
      <c r="M326" s="14">
        <v>0.7</v>
      </c>
      <c r="N326" s="22"/>
      <c r="O326" s="15">
        <v>16328.3</v>
      </c>
      <c r="P326" s="15">
        <v>16328.3</v>
      </c>
      <c r="Q326" s="22"/>
      <c r="R326" s="22"/>
      <c r="S326" s="15">
        <v>16328.3</v>
      </c>
      <c r="T326" s="15">
        <v>16328.3</v>
      </c>
      <c r="U326" s="15">
        <v>16328.3</v>
      </c>
      <c r="V326" s="16">
        <v>0</v>
      </c>
      <c r="W326" s="16">
        <v>3265.7</v>
      </c>
      <c r="X326" s="12">
        <v>13062.599999999999</v>
      </c>
      <c r="Y326" s="16">
        <v>11433.099999999999</v>
      </c>
      <c r="Z326" s="12">
        <v>0</v>
      </c>
      <c r="AA326" s="12">
        <v>13062.599999999999</v>
      </c>
      <c r="AB326" s="12"/>
      <c r="AC326" s="12">
        <v>13062.599999999999</v>
      </c>
    </row>
    <row r="327" spans="1:29" x14ac:dyDescent="0.25">
      <c r="A327" s="20" t="s">
        <v>324</v>
      </c>
      <c r="B327" s="11">
        <v>2152</v>
      </c>
      <c r="C327" s="12">
        <v>0</v>
      </c>
      <c r="D327" s="12">
        <v>2207.6</v>
      </c>
      <c r="E327" s="12">
        <v>2344.5</v>
      </c>
      <c r="F327" s="13">
        <v>1.0620130458416379</v>
      </c>
      <c r="G327" s="13">
        <v>1.0620130458416379</v>
      </c>
      <c r="H327" s="12">
        <v>2344.5</v>
      </c>
      <c r="I327" s="10">
        <v>1.089</v>
      </c>
      <c r="J327" s="22"/>
      <c r="K327" s="14">
        <v>0.13200000000000001</v>
      </c>
      <c r="L327" s="22"/>
      <c r="M327" s="14">
        <v>0.86799999999999999</v>
      </c>
      <c r="N327" s="22"/>
      <c r="O327" s="15">
        <v>15391</v>
      </c>
      <c r="P327" s="15">
        <v>15391</v>
      </c>
      <c r="Q327" s="22"/>
      <c r="R327" s="22"/>
      <c r="S327" s="15">
        <v>15391</v>
      </c>
      <c r="T327" s="15">
        <v>15391</v>
      </c>
      <c r="U327" s="15">
        <v>15391</v>
      </c>
      <c r="V327" s="16">
        <v>0</v>
      </c>
      <c r="W327" s="16">
        <v>3078.2</v>
      </c>
      <c r="X327" s="12">
        <v>12312.8</v>
      </c>
      <c r="Y327" s="16">
        <v>10371.5</v>
      </c>
      <c r="Z327" s="12">
        <v>0</v>
      </c>
      <c r="AA327" s="12">
        <v>12312.8</v>
      </c>
      <c r="AB327" s="12"/>
      <c r="AC327" s="12">
        <v>12312.8</v>
      </c>
    </row>
    <row r="328" spans="1:29" x14ac:dyDescent="0.25">
      <c r="A328" s="20" t="s">
        <v>325</v>
      </c>
      <c r="B328" s="11">
        <v>1756</v>
      </c>
      <c r="C328" s="12">
        <v>0</v>
      </c>
      <c r="D328" s="12">
        <v>3694.8</v>
      </c>
      <c r="E328" s="12">
        <v>3944.9</v>
      </c>
      <c r="F328" s="13">
        <v>1.0676897261015481</v>
      </c>
      <c r="G328" s="13">
        <v>1.0676897261015481</v>
      </c>
      <c r="H328" s="12">
        <v>3944.9</v>
      </c>
      <c r="I328" s="10">
        <v>2.2469999999999999</v>
      </c>
      <c r="J328" s="22"/>
      <c r="K328" s="14">
        <v>0.27300000000000002</v>
      </c>
      <c r="L328" s="22"/>
      <c r="M328" s="14">
        <v>0.72699999999999998</v>
      </c>
      <c r="N328" s="22"/>
      <c r="O328" s="15">
        <v>10518.7</v>
      </c>
      <c r="P328" s="15">
        <v>10518.7</v>
      </c>
      <c r="Q328" s="22"/>
      <c r="R328" s="22"/>
      <c r="S328" s="15">
        <v>10518.7</v>
      </c>
      <c r="T328" s="15">
        <v>10518.7</v>
      </c>
      <c r="U328" s="15">
        <v>10518.7</v>
      </c>
      <c r="V328" s="16">
        <v>0</v>
      </c>
      <c r="W328" s="16">
        <v>2103.6999999999998</v>
      </c>
      <c r="X328" s="12">
        <v>8415</v>
      </c>
      <c r="Y328" s="16">
        <v>7461.0999999999995</v>
      </c>
      <c r="Z328" s="12">
        <v>0</v>
      </c>
      <c r="AA328" s="12">
        <v>8415</v>
      </c>
      <c r="AB328" s="12"/>
      <c r="AC328" s="12">
        <v>8415</v>
      </c>
    </row>
    <row r="329" spans="1:29" x14ac:dyDescent="0.25">
      <c r="A329" s="20" t="s">
        <v>326</v>
      </c>
      <c r="B329" s="11">
        <v>2139</v>
      </c>
      <c r="C329" s="12">
        <v>0</v>
      </c>
      <c r="D329" s="12">
        <v>7222.7</v>
      </c>
      <c r="E329" s="12">
        <v>7752.8</v>
      </c>
      <c r="F329" s="13">
        <v>1.0733936062691238</v>
      </c>
      <c r="G329" s="13">
        <v>1.0733936062691238</v>
      </c>
      <c r="H329" s="12">
        <v>7752.8</v>
      </c>
      <c r="I329" s="10">
        <v>3.6240000000000001</v>
      </c>
      <c r="J329" s="22"/>
      <c r="K329" s="14">
        <v>0.44</v>
      </c>
      <c r="L329" s="22"/>
      <c r="M329" s="14">
        <v>0.56000000000000005</v>
      </c>
      <c r="N329" s="22"/>
      <c r="O329" s="15">
        <v>9869.7000000000007</v>
      </c>
      <c r="P329" s="15">
        <v>9869.7000000000007</v>
      </c>
      <c r="Q329" s="22"/>
      <c r="R329" s="22"/>
      <c r="S329" s="15">
        <v>9869.7000000000007</v>
      </c>
      <c r="T329" s="15">
        <v>9869.7000000000007</v>
      </c>
      <c r="U329" s="15">
        <v>9869.7000000000007</v>
      </c>
      <c r="V329" s="16">
        <v>0</v>
      </c>
      <c r="W329" s="16">
        <v>1973.9</v>
      </c>
      <c r="X329" s="12">
        <v>7895.8000000000011</v>
      </c>
      <c r="Y329" s="16">
        <v>7177.5</v>
      </c>
      <c r="Z329" s="12">
        <v>0</v>
      </c>
      <c r="AA329" s="12">
        <v>7895.8000000000011</v>
      </c>
      <c r="AB329" s="12"/>
      <c r="AC329" s="12">
        <v>7895.8000000000011</v>
      </c>
    </row>
    <row r="330" spans="1:29" x14ac:dyDescent="0.25">
      <c r="A330" s="20" t="s">
        <v>72</v>
      </c>
      <c r="B330" s="11">
        <v>1794</v>
      </c>
      <c r="C330" s="12">
        <v>0</v>
      </c>
      <c r="D330" s="12">
        <v>4105.2</v>
      </c>
      <c r="E330" s="12">
        <v>4378.3999999999996</v>
      </c>
      <c r="F330" s="13">
        <v>1.0665497417908993</v>
      </c>
      <c r="G330" s="13">
        <v>1.0665497417908993</v>
      </c>
      <c r="H330" s="12">
        <v>4378.3999999999996</v>
      </c>
      <c r="I330" s="10">
        <v>2.4409999999999998</v>
      </c>
      <c r="J330" s="22"/>
      <c r="K330" s="14">
        <v>0.29599999999999999</v>
      </c>
      <c r="L330" s="22"/>
      <c r="M330" s="14">
        <v>0.70399999999999996</v>
      </c>
      <c r="N330" s="22"/>
      <c r="O330" s="15">
        <v>10406.4</v>
      </c>
      <c r="P330" s="15">
        <v>10406.4</v>
      </c>
      <c r="Q330" s="22"/>
      <c r="R330" s="22"/>
      <c r="S330" s="15">
        <v>10406.4</v>
      </c>
      <c r="T330" s="15">
        <v>10406.4</v>
      </c>
      <c r="U330" s="15">
        <v>10406.4</v>
      </c>
      <c r="V330" s="16">
        <v>0</v>
      </c>
      <c r="W330" s="16">
        <v>2081.3000000000002</v>
      </c>
      <c r="X330" s="12">
        <v>8325.0999999999985</v>
      </c>
      <c r="Y330" s="16">
        <v>5735.2</v>
      </c>
      <c r="Z330" s="12">
        <v>0</v>
      </c>
      <c r="AA330" s="12">
        <v>8325.0999999999985</v>
      </c>
      <c r="AB330" s="12"/>
      <c r="AC330" s="12">
        <v>8325.0999999999985</v>
      </c>
    </row>
    <row r="331" spans="1:29" x14ac:dyDescent="0.25">
      <c r="A331" s="20" t="s">
        <v>176</v>
      </c>
      <c r="B331" s="11">
        <v>2979</v>
      </c>
      <c r="C331" s="12">
        <v>0</v>
      </c>
      <c r="D331" s="12">
        <v>6965.9</v>
      </c>
      <c r="E331" s="12">
        <v>7408.9</v>
      </c>
      <c r="F331" s="13">
        <v>1.0635955152959418</v>
      </c>
      <c r="G331" s="13">
        <v>1.0635955152959418</v>
      </c>
      <c r="H331" s="12">
        <v>7408.9</v>
      </c>
      <c r="I331" s="10">
        <v>2.4870000000000001</v>
      </c>
      <c r="J331" s="22"/>
      <c r="K331" s="14">
        <v>0.30199999999999999</v>
      </c>
      <c r="L331" s="22"/>
      <c r="M331" s="14">
        <v>0.69799999999999995</v>
      </c>
      <c r="N331" s="22"/>
      <c r="O331" s="15">
        <v>17132.900000000001</v>
      </c>
      <c r="P331" s="15">
        <v>17132.900000000001</v>
      </c>
      <c r="Q331" s="22"/>
      <c r="R331" s="22"/>
      <c r="S331" s="15">
        <v>17132.900000000001</v>
      </c>
      <c r="T331" s="15">
        <v>17132.900000000001</v>
      </c>
      <c r="U331" s="15">
        <v>17132.900000000001</v>
      </c>
      <c r="V331" s="16">
        <v>0</v>
      </c>
      <c r="W331" s="16">
        <v>3426.6</v>
      </c>
      <c r="X331" s="12">
        <v>13706.300000000001</v>
      </c>
      <c r="Y331" s="16">
        <v>11091.4</v>
      </c>
      <c r="Z331" s="12">
        <v>0</v>
      </c>
      <c r="AA331" s="12">
        <v>13706.300000000001</v>
      </c>
      <c r="AB331" s="12"/>
      <c r="AC331" s="12">
        <v>13706.300000000001</v>
      </c>
    </row>
    <row r="332" spans="1:29" x14ac:dyDescent="0.25">
      <c r="A332" s="20" t="s">
        <v>327</v>
      </c>
      <c r="B332" s="11">
        <v>1464</v>
      </c>
      <c r="C332" s="12">
        <v>0</v>
      </c>
      <c r="D332" s="12">
        <v>3403.7</v>
      </c>
      <c r="E332" s="12">
        <v>3627.6</v>
      </c>
      <c r="F332" s="13">
        <v>1.0657813555836295</v>
      </c>
      <c r="G332" s="13">
        <v>1.0657813555836295</v>
      </c>
      <c r="H332" s="12">
        <v>3627.6</v>
      </c>
      <c r="I332" s="10">
        <v>2.4780000000000002</v>
      </c>
      <c r="J332" s="22"/>
      <c r="K332" s="14">
        <v>0.30099999999999999</v>
      </c>
      <c r="L332" s="22"/>
      <c r="M332" s="14">
        <v>0.69899999999999995</v>
      </c>
      <c r="N332" s="22"/>
      <c r="O332" s="15">
        <v>8431.7999999999993</v>
      </c>
      <c r="P332" s="15">
        <v>8431.7999999999993</v>
      </c>
      <c r="Q332" s="22"/>
      <c r="R332" s="22"/>
      <c r="S332" s="15">
        <v>8431.7999999999993</v>
      </c>
      <c r="T332" s="15">
        <v>8431.7999999999993</v>
      </c>
      <c r="U332" s="15">
        <v>8431.7999999999993</v>
      </c>
      <c r="V332" s="16">
        <v>0</v>
      </c>
      <c r="W332" s="16">
        <v>1686.4</v>
      </c>
      <c r="X332" s="12">
        <v>6745.4</v>
      </c>
      <c r="Y332" s="16">
        <v>5765.4</v>
      </c>
      <c r="Z332" s="12">
        <v>0</v>
      </c>
      <c r="AA332" s="12">
        <v>6745.4</v>
      </c>
      <c r="AB332" s="12"/>
      <c r="AC332" s="12">
        <v>6745.4</v>
      </c>
    </row>
    <row r="333" spans="1:29" x14ac:dyDescent="0.25">
      <c r="A333" s="20" t="s">
        <v>328</v>
      </c>
      <c r="B333" s="11">
        <v>1469</v>
      </c>
      <c r="C333" s="12">
        <v>0</v>
      </c>
      <c r="D333" s="12">
        <v>1645.4</v>
      </c>
      <c r="E333" s="12">
        <v>1754.9</v>
      </c>
      <c r="F333" s="13">
        <v>1.0665491673757141</v>
      </c>
      <c r="G333" s="13">
        <v>1.0665491673757141</v>
      </c>
      <c r="H333" s="12">
        <v>1754.9</v>
      </c>
      <c r="I333" s="10">
        <v>1.1950000000000001</v>
      </c>
      <c r="J333" s="22"/>
      <c r="K333" s="14">
        <v>0.14499999999999999</v>
      </c>
      <c r="L333" s="22"/>
      <c r="M333" s="14">
        <v>0.85499999999999998</v>
      </c>
      <c r="N333" s="22"/>
      <c r="O333" s="15">
        <v>10348.799999999999</v>
      </c>
      <c r="P333" s="15">
        <v>10348.799999999999</v>
      </c>
      <c r="Q333" s="22"/>
      <c r="R333" s="22"/>
      <c r="S333" s="15">
        <v>10348.799999999999</v>
      </c>
      <c r="T333" s="15">
        <v>10348.799999999999</v>
      </c>
      <c r="U333" s="15">
        <v>10348.799999999999</v>
      </c>
      <c r="V333" s="16">
        <v>0</v>
      </c>
      <c r="W333" s="16">
        <v>2069.8000000000002</v>
      </c>
      <c r="X333" s="12">
        <v>8279</v>
      </c>
      <c r="Y333" s="16">
        <v>7010.9999999999991</v>
      </c>
      <c r="Z333" s="12">
        <v>0</v>
      </c>
      <c r="AA333" s="12">
        <v>8279</v>
      </c>
      <c r="AB333" s="12"/>
      <c r="AC333" s="12">
        <v>8279</v>
      </c>
    </row>
    <row r="334" spans="1:29" x14ac:dyDescent="0.25">
      <c r="A334" s="20" t="s">
        <v>329</v>
      </c>
      <c r="B334" s="11">
        <v>1197</v>
      </c>
      <c r="C334" s="12">
        <v>0</v>
      </c>
      <c r="D334" s="12">
        <v>2788.9</v>
      </c>
      <c r="E334" s="12">
        <v>2941.4</v>
      </c>
      <c r="F334" s="13">
        <v>1.0546810570475815</v>
      </c>
      <c r="G334" s="13">
        <v>1.0546810570475815</v>
      </c>
      <c r="H334" s="12">
        <v>2941.4</v>
      </c>
      <c r="I334" s="10">
        <v>2.4569999999999999</v>
      </c>
      <c r="J334" s="22"/>
      <c r="K334" s="14">
        <v>0.29799999999999999</v>
      </c>
      <c r="L334" s="22"/>
      <c r="M334" s="14">
        <v>0.70199999999999996</v>
      </c>
      <c r="N334" s="22"/>
      <c r="O334" s="15">
        <v>6923.6</v>
      </c>
      <c r="P334" s="15">
        <v>6923.6</v>
      </c>
      <c r="Q334" s="22"/>
      <c r="R334" s="22"/>
      <c r="S334" s="15">
        <v>6923.6</v>
      </c>
      <c r="T334" s="15">
        <v>6923.6</v>
      </c>
      <c r="U334" s="15">
        <v>6923.6</v>
      </c>
      <c r="V334" s="16">
        <v>0</v>
      </c>
      <c r="W334" s="16">
        <v>1384.7</v>
      </c>
      <c r="X334" s="12">
        <v>5538.9000000000005</v>
      </c>
      <c r="Y334" s="16">
        <v>4277.7999999999993</v>
      </c>
      <c r="Z334" s="12">
        <v>0</v>
      </c>
      <c r="AA334" s="12">
        <v>5538.9000000000005</v>
      </c>
      <c r="AB334" s="12"/>
      <c r="AC334" s="12">
        <v>5538.9000000000005</v>
      </c>
    </row>
    <row r="335" spans="1:29" x14ac:dyDescent="0.25">
      <c r="A335" s="20" t="s">
        <v>330</v>
      </c>
      <c r="B335" s="11">
        <v>661</v>
      </c>
      <c r="C335" s="12">
        <v>0</v>
      </c>
      <c r="D335" s="12">
        <v>686.8</v>
      </c>
      <c r="E335" s="12">
        <v>734.7</v>
      </c>
      <c r="F335" s="13">
        <v>1.0697437390797904</v>
      </c>
      <c r="G335" s="13">
        <v>1.0697437390797904</v>
      </c>
      <c r="H335" s="12">
        <v>734.7</v>
      </c>
      <c r="I335" s="10">
        <v>1.111</v>
      </c>
      <c r="J335" s="22"/>
      <c r="K335" s="14">
        <v>0.13500000000000001</v>
      </c>
      <c r="L335" s="22"/>
      <c r="M335" s="14">
        <v>0.86499999999999999</v>
      </c>
      <c r="N335" s="22"/>
      <c r="O335" s="15">
        <v>4711.1000000000004</v>
      </c>
      <c r="P335" s="15">
        <v>4711.1000000000004</v>
      </c>
      <c r="Q335" s="22"/>
      <c r="R335" s="22"/>
      <c r="S335" s="15">
        <v>4711.1000000000004</v>
      </c>
      <c r="T335" s="15">
        <v>4711.1000000000004</v>
      </c>
      <c r="U335" s="15">
        <v>4711.1000000000004</v>
      </c>
      <c r="V335" s="16">
        <v>0</v>
      </c>
      <c r="W335" s="16">
        <v>942.2</v>
      </c>
      <c r="X335" s="12">
        <v>3768.9000000000005</v>
      </c>
      <c r="Y335" s="16">
        <v>2969.4</v>
      </c>
      <c r="Z335" s="12">
        <v>0</v>
      </c>
      <c r="AA335" s="12">
        <v>3768.9000000000005</v>
      </c>
      <c r="AB335" s="12"/>
      <c r="AC335" s="12">
        <v>3768.9000000000005</v>
      </c>
    </row>
    <row r="336" spans="1:29" x14ac:dyDescent="0.25">
      <c r="A336" s="20" t="s">
        <v>331</v>
      </c>
      <c r="B336" s="11">
        <v>1179</v>
      </c>
      <c r="C336" s="12">
        <v>0</v>
      </c>
      <c r="D336" s="12">
        <v>1895.3</v>
      </c>
      <c r="E336" s="12">
        <v>2019</v>
      </c>
      <c r="F336" s="13">
        <v>1.0652667123938162</v>
      </c>
      <c r="G336" s="13">
        <v>1.0652667123938162</v>
      </c>
      <c r="H336" s="12">
        <v>2019</v>
      </c>
      <c r="I336" s="10">
        <v>1.712</v>
      </c>
      <c r="J336" s="22"/>
      <c r="K336" s="14">
        <v>0.20799999999999999</v>
      </c>
      <c r="L336" s="22"/>
      <c r="M336" s="14">
        <v>0.79200000000000004</v>
      </c>
      <c r="N336" s="22"/>
      <c r="O336" s="15">
        <v>7693.8</v>
      </c>
      <c r="P336" s="15">
        <v>7693.8</v>
      </c>
      <c r="Q336" s="22"/>
      <c r="R336" s="22"/>
      <c r="S336" s="15">
        <v>7693.8</v>
      </c>
      <c r="T336" s="15">
        <v>7693.8</v>
      </c>
      <c r="U336" s="15">
        <v>7693.8</v>
      </c>
      <c r="V336" s="16">
        <v>0</v>
      </c>
      <c r="W336" s="16">
        <v>1538.8</v>
      </c>
      <c r="X336" s="12">
        <v>6155</v>
      </c>
      <c r="Y336" s="16">
        <v>5753.3</v>
      </c>
      <c r="Z336" s="12">
        <v>0</v>
      </c>
      <c r="AA336" s="12">
        <v>6155</v>
      </c>
      <c r="AB336" s="12"/>
      <c r="AC336" s="12">
        <v>6155</v>
      </c>
    </row>
    <row r="337" spans="1:29" x14ac:dyDescent="0.25">
      <c r="A337" s="10" t="s">
        <v>48</v>
      </c>
      <c r="B337" s="11">
        <v>48422</v>
      </c>
      <c r="C337" s="12">
        <v>2936</v>
      </c>
      <c r="D337" s="12">
        <v>315986</v>
      </c>
      <c r="E337" s="12">
        <v>338605.2</v>
      </c>
      <c r="F337" s="13">
        <v>1.0715829182305545</v>
      </c>
      <c r="G337" s="13">
        <v>1.0715829182305545</v>
      </c>
      <c r="H337" s="12">
        <v>338605.2</v>
      </c>
      <c r="I337" s="10">
        <v>6.9930000000000003</v>
      </c>
      <c r="J337" s="17">
        <v>0.41799999999999998</v>
      </c>
      <c r="K337" s="22"/>
      <c r="L337" s="17">
        <v>0.52800000000000002</v>
      </c>
      <c r="M337" s="14"/>
      <c r="N337" s="18">
        <v>427702</v>
      </c>
      <c r="O337" s="22"/>
      <c r="P337" s="15">
        <v>427702</v>
      </c>
      <c r="Q337" s="10">
        <v>0</v>
      </c>
      <c r="R337" s="19">
        <v>427702</v>
      </c>
      <c r="S337" s="22"/>
      <c r="T337" s="15">
        <v>427702</v>
      </c>
      <c r="U337" s="15">
        <v>427702</v>
      </c>
      <c r="V337" s="16">
        <v>171080.8</v>
      </c>
      <c r="W337" s="16">
        <v>51324.2</v>
      </c>
      <c r="X337" s="12">
        <v>205297</v>
      </c>
      <c r="Y337" s="16">
        <v>340132.30000000005</v>
      </c>
      <c r="Z337" s="12">
        <v>0</v>
      </c>
      <c r="AA337" s="12">
        <v>205297</v>
      </c>
      <c r="AB337" s="12">
        <v>205297</v>
      </c>
      <c r="AC337" s="12"/>
    </row>
    <row r="338" spans="1:29" x14ac:dyDescent="0.25">
      <c r="A338" s="17" t="s">
        <v>332</v>
      </c>
      <c r="B338" s="28">
        <v>13590</v>
      </c>
      <c r="C338" s="18">
        <v>5729</v>
      </c>
      <c r="D338" s="18">
        <v>124203.70000000001</v>
      </c>
      <c r="E338" s="18">
        <v>132398.5</v>
      </c>
      <c r="F338" s="18"/>
      <c r="G338" s="18"/>
      <c r="H338" s="18">
        <v>132398.5</v>
      </c>
      <c r="I338" s="10"/>
      <c r="J338" s="22"/>
      <c r="K338" s="22"/>
      <c r="L338" s="22"/>
      <c r="M338" s="14"/>
      <c r="N338" s="18">
        <v>126176.1</v>
      </c>
      <c r="O338" s="18">
        <v>68396.600000000006</v>
      </c>
      <c r="P338" s="18">
        <v>194572.7</v>
      </c>
      <c r="Q338" s="18"/>
      <c r="R338" s="18">
        <v>195825.3</v>
      </c>
      <c r="S338" s="18">
        <v>68396.600000000006</v>
      </c>
      <c r="T338" s="18">
        <v>264221.90000000002</v>
      </c>
      <c r="U338" s="18">
        <v>264221.90000000002</v>
      </c>
      <c r="V338" s="18">
        <v>127286.39999999999</v>
      </c>
      <c r="W338" s="18">
        <v>27387.200000000001</v>
      </c>
      <c r="X338" s="18">
        <v>109548.29999999999</v>
      </c>
      <c r="Y338" s="18">
        <v>200236.00000000003</v>
      </c>
      <c r="Z338" s="18">
        <v>17.600000000000136</v>
      </c>
      <c r="AA338" s="18">
        <v>109565.9</v>
      </c>
      <c r="AB338" s="18">
        <v>54831.099999999991</v>
      </c>
      <c r="AC338" s="18">
        <v>54734.799999999996</v>
      </c>
    </row>
    <row r="339" spans="1:29" x14ac:dyDescent="0.25">
      <c r="A339" s="20" t="s">
        <v>333</v>
      </c>
      <c r="B339" s="11">
        <v>6290</v>
      </c>
      <c r="C339" s="12">
        <v>0</v>
      </c>
      <c r="D339" s="12">
        <v>25243.9</v>
      </c>
      <c r="E339" s="12">
        <v>26785.8</v>
      </c>
      <c r="F339" s="13">
        <v>1.0610801025198167</v>
      </c>
      <c r="G339" s="13">
        <v>1.0610801025198167</v>
      </c>
      <c r="H339" s="12">
        <v>26785.8</v>
      </c>
      <c r="I339" s="10">
        <v>4.258</v>
      </c>
      <c r="J339" s="22"/>
      <c r="K339" s="14">
        <v>0.51700000000000002</v>
      </c>
      <c r="L339" s="22"/>
      <c r="M339" s="14">
        <v>0.48299999999999998</v>
      </c>
      <c r="N339" s="22"/>
      <c r="O339" s="15">
        <v>25032.3</v>
      </c>
      <c r="P339" s="15">
        <v>25032.3</v>
      </c>
      <c r="Q339" s="22"/>
      <c r="R339" s="22"/>
      <c r="S339" s="15">
        <v>25032.3</v>
      </c>
      <c r="T339" s="15">
        <v>25032.3</v>
      </c>
      <c r="U339" s="15">
        <v>25032.3</v>
      </c>
      <c r="V339" s="16">
        <v>0</v>
      </c>
      <c r="W339" s="16">
        <v>5006.5</v>
      </c>
      <c r="X339" s="12">
        <v>20025.8</v>
      </c>
      <c r="Y339" s="16">
        <v>15706.199999999999</v>
      </c>
      <c r="Z339" s="12">
        <v>0</v>
      </c>
      <c r="AA339" s="12">
        <v>20025.8</v>
      </c>
      <c r="AB339" s="12"/>
      <c r="AC339" s="12">
        <v>20025.8</v>
      </c>
    </row>
    <row r="340" spans="1:29" x14ac:dyDescent="0.25">
      <c r="A340" s="20" t="s">
        <v>334</v>
      </c>
      <c r="B340" s="11">
        <v>432</v>
      </c>
      <c r="C340" s="12">
        <v>0</v>
      </c>
      <c r="D340" s="12">
        <v>1311.6</v>
      </c>
      <c r="E340" s="12">
        <v>1393.4</v>
      </c>
      <c r="F340" s="13">
        <v>1.0623665751753584</v>
      </c>
      <c r="G340" s="13">
        <v>1.0623665751753584</v>
      </c>
      <c r="H340" s="12">
        <v>1393.4</v>
      </c>
      <c r="I340" s="10">
        <v>3.2250000000000001</v>
      </c>
      <c r="J340" s="22"/>
      <c r="K340" s="14">
        <v>0.39100000000000001</v>
      </c>
      <c r="L340" s="22"/>
      <c r="M340" s="14">
        <v>0.60899999999999999</v>
      </c>
      <c r="N340" s="22"/>
      <c r="O340" s="15">
        <v>2167.6999999999998</v>
      </c>
      <c r="P340" s="15">
        <v>2167.6999999999998</v>
      </c>
      <c r="Q340" s="22"/>
      <c r="R340" s="22"/>
      <c r="S340" s="15">
        <v>2167.6999999999998</v>
      </c>
      <c r="T340" s="15">
        <v>2167.6999999999998</v>
      </c>
      <c r="U340" s="15">
        <v>2167.6999999999998</v>
      </c>
      <c r="V340" s="16">
        <v>0</v>
      </c>
      <c r="W340" s="16">
        <v>433.5</v>
      </c>
      <c r="X340" s="12">
        <v>1734.1999999999998</v>
      </c>
      <c r="Y340" s="16">
        <v>1469.4</v>
      </c>
      <c r="Z340" s="12">
        <v>0</v>
      </c>
      <c r="AA340" s="12">
        <v>1734.1999999999998</v>
      </c>
      <c r="AB340" s="12"/>
      <c r="AC340" s="12">
        <v>1734.1999999999998</v>
      </c>
    </row>
    <row r="341" spans="1:29" x14ac:dyDescent="0.25">
      <c r="A341" s="20" t="s">
        <v>335</v>
      </c>
      <c r="B341" s="11">
        <v>279</v>
      </c>
      <c r="C341" s="12">
        <v>0</v>
      </c>
      <c r="D341" s="12">
        <v>845.8</v>
      </c>
      <c r="E341" s="12">
        <v>899.4</v>
      </c>
      <c r="F341" s="13">
        <v>1.063371955545046</v>
      </c>
      <c r="G341" s="13">
        <v>1.063371955545046</v>
      </c>
      <c r="H341" s="12">
        <v>899.4</v>
      </c>
      <c r="I341" s="10">
        <v>3.2240000000000002</v>
      </c>
      <c r="J341" s="22"/>
      <c r="K341" s="14">
        <v>0.39100000000000001</v>
      </c>
      <c r="L341" s="22"/>
      <c r="M341" s="14">
        <v>0.60899999999999999</v>
      </c>
      <c r="N341" s="22"/>
      <c r="O341" s="15">
        <v>1400</v>
      </c>
      <c r="P341" s="15">
        <v>1400</v>
      </c>
      <c r="Q341" s="22"/>
      <c r="R341" s="22"/>
      <c r="S341" s="15">
        <v>1400</v>
      </c>
      <c r="T341" s="15">
        <v>1400</v>
      </c>
      <c r="U341" s="15">
        <v>1400</v>
      </c>
      <c r="V341" s="16">
        <v>0</v>
      </c>
      <c r="W341" s="16">
        <v>280</v>
      </c>
      <c r="X341" s="12">
        <v>1120</v>
      </c>
      <c r="Y341" s="16">
        <v>994.49999999999989</v>
      </c>
      <c r="Z341" s="12">
        <v>0</v>
      </c>
      <c r="AA341" s="12">
        <v>1120</v>
      </c>
      <c r="AB341" s="12"/>
      <c r="AC341" s="12">
        <v>1120</v>
      </c>
    </row>
    <row r="342" spans="1:29" x14ac:dyDescent="0.25">
      <c r="A342" s="20" t="s">
        <v>336</v>
      </c>
      <c r="B342" s="11">
        <v>428</v>
      </c>
      <c r="C342" s="12">
        <v>0</v>
      </c>
      <c r="D342" s="12">
        <v>476.8</v>
      </c>
      <c r="E342" s="12">
        <v>506.1</v>
      </c>
      <c r="F342" s="13">
        <v>1.0614513422818792</v>
      </c>
      <c r="G342" s="13">
        <v>1.0614513422818792</v>
      </c>
      <c r="H342" s="12">
        <v>506.1</v>
      </c>
      <c r="I342" s="10">
        <v>1.1819999999999999</v>
      </c>
      <c r="J342" s="22"/>
      <c r="K342" s="14">
        <v>0.14299999999999999</v>
      </c>
      <c r="L342" s="22"/>
      <c r="M342" s="14">
        <v>0.85699999999999998</v>
      </c>
      <c r="N342" s="22"/>
      <c r="O342" s="15">
        <v>3022.2</v>
      </c>
      <c r="P342" s="15">
        <v>3022.2</v>
      </c>
      <c r="Q342" s="22"/>
      <c r="R342" s="22"/>
      <c r="S342" s="15">
        <v>3022.2</v>
      </c>
      <c r="T342" s="15">
        <v>3022.2</v>
      </c>
      <c r="U342" s="15">
        <v>3022.2</v>
      </c>
      <c r="V342" s="16">
        <v>0</v>
      </c>
      <c r="W342" s="16">
        <v>604.4</v>
      </c>
      <c r="X342" s="12">
        <v>2417.7999999999997</v>
      </c>
      <c r="Y342" s="16">
        <v>2150.8000000000002</v>
      </c>
      <c r="Z342" s="12">
        <v>0</v>
      </c>
      <c r="AA342" s="12">
        <v>2417.7999999999997</v>
      </c>
      <c r="AB342" s="12"/>
      <c r="AC342" s="12">
        <v>2417.7999999999997</v>
      </c>
    </row>
    <row r="343" spans="1:29" x14ac:dyDescent="0.25">
      <c r="A343" s="20" t="s">
        <v>337</v>
      </c>
      <c r="B343" s="11">
        <v>823</v>
      </c>
      <c r="C343" s="12">
        <v>0</v>
      </c>
      <c r="D343" s="12">
        <v>1447</v>
      </c>
      <c r="E343" s="12">
        <v>1525.4</v>
      </c>
      <c r="F343" s="13">
        <v>1.0541810642709053</v>
      </c>
      <c r="G343" s="13">
        <v>1.0541810642709053</v>
      </c>
      <c r="H343" s="12">
        <v>1525.4</v>
      </c>
      <c r="I343" s="10">
        <v>1.853</v>
      </c>
      <c r="J343" s="22"/>
      <c r="K343" s="14">
        <v>0.22500000000000001</v>
      </c>
      <c r="L343" s="22"/>
      <c r="M343" s="14">
        <v>0.77500000000000002</v>
      </c>
      <c r="N343" s="22"/>
      <c r="O343" s="15">
        <v>5255.4</v>
      </c>
      <c r="P343" s="15">
        <v>5255.4</v>
      </c>
      <c r="Q343" s="22"/>
      <c r="R343" s="22"/>
      <c r="S343" s="15">
        <v>5255.4</v>
      </c>
      <c r="T343" s="15">
        <v>5255.4</v>
      </c>
      <c r="U343" s="15">
        <v>5255.4</v>
      </c>
      <c r="V343" s="16">
        <v>0</v>
      </c>
      <c r="W343" s="16">
        <v>1051.0999999999999</v>
      </c>
      <c r="X343" s="12">
        <v>4204.2999999999993</v>
      </c>
      <c r="Y343" s="16">
        <v>3447.7999999999997</v>
      </c>
      <c r="Z343" s="12">
        <v>0</v>
      </c>
      <c r="AA343" s="12">
        <v>4204.2999999999993</v>
      </c>
      <c r="AB343" s="12"/>
      <c r="AC343" s="12">
        <v>4204.2999999999993</v>
      </c>
    </row>
    <row r="344" spans="1:29" x14ac:dyDescent="0.25">
      <c r="A344" s="20" t="s">
        <v>338</v>
      </c>
      <c r="B344" s="11">
        <v>162</v>
      </c>
      <c r="C344" s="12">
        <v>0</v>
      </c>
      <c r="D344" s="12">
        <v>400.3</v>
      </c>
      <c r="E344" s="12">
        <v>424.9</v>
      </c>
      <c r="F344" s="13">
        <v>1.0614539095678241</v>
      </c>
      <c r="G344" s="13">
        <v>1.0614539095678241</v>
      </c>
      <c r="H344" s="12">
        <v>424.9</v>
      </c>
      <c r="I344" s="10">
        <v>2.6230000000000002</v>
      </c>
      <c r="J344" s="22"/>
      <c r="K344" s="14">
        <v>0.318</v>
      </c>
      <c r="L344" s="22"/>
      <c r="M344" s="14">
        <v>0.68200000000000005</v>
      </c>
      <c r="N344" s="22"/>
      <c r="O344" s="15">
        <v>910.3</v>
      </c>
      <c r="P344" s="15">
        <v>910.3</v>
      </c>
      <c r="Q344" s="22"/>
      <c r="R344" s="22"/>
      <c r="S344" s="15">
        <v>910.3</v>
      </c>
      <c r="T344" s="15">
        <v>910.3</v>
      </c>
      <c r="U344" s="15">
        <v>910.3</v>
      </c>
      <c r="V344" s="16">
        <v>0</v>
      </c>
      <c r="W344" s="16">
        <v>182.1</v>
      </c>
      <c r="X344" s="12">
        <v>728.19999999999993</v>
      </c>
      <c r="Y344" s="16">
        <v>745.80000000000007</v>
      </c>
      <c r="Z344" s="12">
        <v>17.600000000000136</v>
      </c>
      <c r="AA344" s="12">
        <v>745.80000000000007</v>
      </c>
      <c r="AB344" s="12"/>
      <c r="AC344" s="12">
        <v>745.80000000000007</v>
      </c>
    </row>
    <row r="345" spans="1:29" x14ac:dyDescent="0.25">
      <c r="A345" s="20" t="s">
        <v>339</v>
      </c>
      <c r="B345" s="11">
        <v>251</v>
      </c>
      <c r="C345" s="12">
        <v>0</v>
      </c>
      <c r="D345" s="12">
        <v>988.7</v>
      </c>
      <c r="E345" s="12">
        <v>1033.4000000000001</v>
      </c>
      <c r="F345" s="13">
        <v>1.0452108829776474</v>
      </c>
      <c r="G345" s="13">
        <v>1.0452108829776474</v>
      </c>
      <c r="H345" s="12">
        <v>1033.4000000000001</v>
      </c>
      <c r="I345" s="10">
        <v>4.117</v>
      </c>
      <c r="J345" s="22"/>
      <c r="K345" s="14">
        <v>0.5</v>
      </c>
      <c r="L345" s="22"/>
      <c r="M345" s="14">
        <v>0.5</v>
      </c>
      <c r="N345" s="22"/>
      <c r="O345" s="15">
        <v>1034.0999999999999</v>
      </c>
      <c r="P345" s="15">
        <v>1034.0999999999999</v>
      </c>
      <c r="Q345" s="22"/>
      <c r="R345" s="22"/>
      <c r="S345" s="15">
        <v>1034.0999999999999</v>
      </c>
      <c r="T345" s="15">
        <v>1034.0999999999999</v>
      </c>
      <c r="U345" s="15">
        <v>1034.0999999999999</v>
      </c>
      <c r="V345" s="16">
        <v>0</v>
      </c>
      <c r="W345" s="16">
        <v>206.8</v>
      </c>
      <c r="X345" s="12">
        <v>827.3</v>
      </c>
      <c r="Y345" s="16">
        <v>711</v>
      </c>
      <c r="Z345" s="12">
        <v>0</v>
      </c>
      <c r="AA345" s="12">
        <v>827.3</v>
      </c>
      <c r="AB345" s="12"/>
      <c r="AC345" s="12">
        <v>827.3</v>
      </c>
    </row>
    <row r="346" spans="1:29" x14ac:dyDescent="0.25">
      <c r="A346" s="20" t="s">
        <v>340</v>
      </c>
      <c r="B346" s="11">
        <v>794</v>
      </c>
      <c r="C346" s="12">
        <v>0</v>
      </c>
      <c r="D346" s="12">
        <v>1094</v>
      </c>
      <c r="E346" s="12">
        <v>1158.8</v>
      </c>
      <c r="F346" s="13">
        <v>1.0592321755027423</v>
      </c>
      <c r="G346" s="13">
        <v>1.0592321755027423</v>
      </c>
      <c r="H346" s="12">
        <v>1158.8</v>
      </c>
      <c r="I346" s="10">
        <v>1.4590000000000001</v>
      </c>
      <c r="J346" s="22"/>
      <c r="K346" s="14">
        <v>0.17699999999999999</v>
      </c>
      <c r="L346" s="22"/>
      <c r="M346" s="14">
        <v>0.82299999999999995</v>
      </c>
      <c r="N346" s="22"/>
      <c r="O346" s="15">
        <v>5384.2</v>
      </c>
      <c r="P346" s="15">
        <v>5384.2</v>
      </c>
      <c r="Q346" s="22"/>
      <c r="R346" s="22"/>
      <c r="S346" s="15">
        <v>5384.2</v>
      </c>
      <c r="T346" s="15">
        <v>5384.2</v>
      </c>
      <c r="U346" s="15">
        <v>5384.2</v>
      </c>
      <c r="V346" s="16">
        <v>0</v>
      </c>
      <c r="W346" s="16">
        <v>1076.8</v>
      </c>
      <c r="X346" s="12">
        <v>4307.3999999999996</v>
      </c>
      <c r="Y346" s="16">
        <v>3768.6</v>
      </c>
      <c r="Z346" s="12">
        <v>0</v>
      </c>
      <c r="AA346" s="12">
        <v>4307.3999999999996</v>
      </c>
      <c r="AB346" s="12"/>
      <c r="AC346" s="12">
        <v>4307.3999999999996</v>
      </c>
    </row>
    <row r="347" spans="1:29" x14ac:dyDescent="0.25">
      <c r="A347" s="20" t="s">
        <v>341</v>
      </c>
      <c r="B347" s="11">
        <v>253</v>
      </c>
      <c r="C347" s="12">
        <v>0</v>
      </c>
      <c r="D347" s="12">
        <v>548.5</v>
      </c>
      <c r="E347" s="12">
        <v>582</v>
      </c>
      <c r="F347" s="13">
        <v>1.0610756608933456</v>
      </c>
      <c r="G347" s="13">
        <v>1.0610756608933456</v>
      </c>
      <c r="H347" s="12">
        <v>582</v>
      </c>
      <c r="I347" s="10">
        <v>2.2999999999999998</v>
      </c>
      <c r="J347" s="22"/>
      <c r="K347" s="14">
        <v>0.27900000000000003</v>
      </c>
      <c r="L347" s="22"/>
      <c r="M347" s="14">
        <v>0.72099999999999997</v>
      </c>
      <c r="N347" s="22"/>
      <c r="O347" s="15">
        <v>1503</v>
      </c>
      <c r="P347" s="15">
        <v>1503</v>
      </c>
      <c r="Q347" s="22"/>
      <c r="R347" s="22"/>
      <c r="S347" s="15">
        <v>1503</v>
      </c>
      <c r="T347" s="15">
        <v>1503</v>
      </c>
      <c r="U347" s="15">
        <v>1503</v>
      </c>
      <c r="V347" s="16">
        <v>0</v>
      </c>
      <c r="W347" s="16">
        <v>300.60000000000002</v>
      </c>
      <c r="X347" s="12">
        <v>1202.4000000000001</v>
      </c>
      <c r="Y347" s="16">
        <v>1183</v>
      </c>
      <c r="Z347" s="12">
        <v>0</v>
      </c>
      <c r="AA347" s="12">
        <v>1202.4000000000001</v>
      </c>
      <c r="AB347" s="12"/>
      <c r="AC347" s="12">
        <v>1202.4000000000001</v>
      </c>
    </row>
    <row r="348" spans="1:29" x14ac:dyDescent="0.25">
      <c r="A348" s="20" t="s">
        <v>342</v>
      </c>
      <c r="B348" s="11">
        <v>159</v>
      </c>
      <c r="C348" s="12">
        <v>0</v>
      </c>
      <c r="D348" s="12">
        <v>363.7</v>
      </c>
      <c r="E348" s="12">
        <v>384.9</v>
      </c>
      <c r="F348" s="13">
        <v>1.058289799285125</v>
      </c>
      <c r="G348" s="13">
        <v>1.058289799285125</v>
      </c>
      <c r="H348" s="12">
        <v>384.9</v>
      </c>
      <c r="I348" s="10">
        <v>2.4209999999999998</v>
      </c>
      <c r="J348" s="22"/>
      <c r="K348" s="14">
        <v>0.29399999999999998</v>
      </c>
      <c r="L348" s="22"/>
      <c r="M348" s="14">
        <v>0.70599999999999996</v>
      </c>
      <c r="N348" s="22"/>
      <c r="O348" s="15">
        <v>924.9</v>
      </c>
      <c r="P348" s="15">
        <v>924.9</v>
      </c>
      <c r="Q348" s="22"/>
      <c r="R348" s="22"/>
      <c r="S348" s="15">
        <v>924.9</v>
      </c>
      <c r="T348" s="15">
        <v>924.9</v>
      </c>
      <c r="U348" s="15">
        <v>924.9</v>
      </c>
      <c r="V348" s="16">
        <v>0</v>
      </c>
      <c r="W348" s="16">
        <v>185</v>
      </c>
      <c r="X348" s="12">
        <v>739.9</v>
      </c>
      <c r="Y348" s="16">
        <v>657</v>
      </c>
      <c r="Z348" s="12">
        <v>0</v>
      </c>
      <c r="AA348" s="12">
        <v>739.9</v>
      </c>
      <c r="AB348" s="12"/>
      <c r="AC348" s="12">
        <v>739.9</v>
      </c>
    </row>
    <row r="349" spans="1:29" x14ac:dyDescent="0.25">
      <c r="A349" s="20" t="s">
        <v>343</v>
      </c>
      <c r="B349" s="11">
        <v>464</v>
      </c>
      <c r="C349" s="12">
        <v>0</v>
      </c>
      <c r="D349" s="12">
        <v>895.5</v>
      </c>
      <c r="E349" s="12">
        <v>949.8</v>
      </c>
      <c r="F349" s="13">
        <v>1.0606365159128979</v>
      </c>
      <c r="G349" s="13">
        <v>1.0606365159128979</v>
      </c>
      <c r="H349" s="12">
        <v>949.8</v>
      </c>
      <c r="I349" s="10">
        <v>2.0470000000000002</v>
      </c>
      <c r="J349" s="22"/>
      <c r="K349" s="14">
        <v>0.248</v>
      </c>
      <c r="L349" s="22"/>
      <c r="M349" s="14">
        <v>0.752</v>
      </c>
      <c r="N349" s="22"/>
      <c r="O349" s="15">
        <v>2875</v>
      </c>
      <c r="P349" s="15">
        <v>2875</v>
      </c>
      <c r="Q349" s="22"/>
      <c r="R349" s="22"/>
      <c r="S349" s="15">
        <v>2875</v>
      </c>
      <c r="T349" s="15">
        <v>2875</v>
      </c>
      <c r="U349" s="15">
        <v>2875</v>
      </c>
      <c r="V349" s="16">
        <v>0</v>
      </c>
      <c r="W349" s="16">
        <v>575</v>
      </c>
      <c r="X349" s="12">
        <v>2300</v>
      </c>
      <c r="Y349" s="16">
        <v>2040.1999999999998</v>
      </c>
      <c r="Z349" s="12">
        <v>0</v>
      </c>
      <c r="AA349" s="12">
        <v>2300</v>
      </c>
      <c r="AB349" s="12"/>
      <c r="AC349" s="12">
        <v>2300</v>
      </c>
    </row>
    <row r="350" spans="1:29" x14ac:dyDescent="0.25">
      <c r="A350" s="20" t="s">
        <v>344</v>
      </c>
      <c r="B350" s="11">
        <v>360</v>
      </c>
      <c r="C350" s="12">
        <v>0</v>
      </c>
      <c r="D350" s="12">
        <v>536.4</v>
      </c>
      <c r="E350" s="12">
        <v>571.9</v>
      </c>
      <c r="F350" s="13">
        <v>1.0661819537658463</v>
      </c>
      <c r="G350" s="13">
        <v>1.0661819537658463</v>
      </c>
      <c r="H350" s="12">
        <v>571.9</v>
      </c>
      <c r="I350" s="10">
        <v>1.589</v>
      </c>
      <c r="J350" s="22"/>
      <c r="K350" s="14">
        <v>0.193</v>
      </c>
      <c r="L350" s="22"/>
      <c r="M350" s="14">
        <v>0.80700000000000005</v>
      </c>
      <c r="N350" s="22"/>
      <c r="O350" s="15">
        <v>2393.8000000000002</v>
      </c>
      <c r="P350" s="15">
        <v>2393.8000000000002</v>
      </c>
      <c r="Q350" s="22"/>
      <c r="R350" s="22"/>
      <c r="S350" s="15">
        <v>2393.8000000000002</v>
      </c>
      <c r="T350" s="15">
        <v>2393.8000000000002</v>
      </c>
      <c r="U350" s="15">
        <v>2393.8000000000002</v>
      </c>
      <c r="V350" s="16">
        <v>0</v>
      </c>
      <c r="W350" s="16">
        <v>478.8</v>
      </c>
      <c r="X350" s="12">
        <v>1915.0000000000002</v>
      </c>
      <c r="Y350" s="16">
        <v>1640.3000000000002</v>
      </c>
      <c r="Z350" s="12">
        <v>0</v>
      </c>
      <c r="AA350" s="12">
        <v>1915.0000000000002</v>
      </c>
      <c r="AB350" s="12"/>
      <c r="AC350" s="12">
        <v>1915.0000000000002</v>
      </c>
    </row>
    <row r="351" spans="1:29" x14ac:dyDescent="0.25">
      <c r="A351" s="20" t="s">
        <v>345</v>
      </c>
      <c r="B351" s="11">
        <v>360</v>
      </c>
      <c r="C351" s="12">
        <v>0</v>
      </c>
      <c r="D351" s="12">
        <v>832.5</v>
      </c>
      <c r="E351" s="12">
        <v>881.2</v>
      </c>
      <c r="F351" s="13">
        <v>1.0584984984984986</v>
      </c>
      <c r="G351" s="13">
        <v>1.0584984984984986</v>
      </c>
      <c r="H351" s="12">
        <v>881.2</v>
      </c>
      <c r="I351" s="10">
        <v>2.448</v>
      </c>
      <c r="J351" s="22"/>
      <c r="K351" s="14">
        <v>0.29699999999999999</v>
      </c>
      <c r="L351" s="22"/>
      <c r="M351" s="14">
        <v>0.70299999999999996</v>
      </c>
      <c r="N351" s="22"/>
      <c r="O351" s="15">
        <v>2085.3000000000002</v>
      </c>
      <c r="P351" s="15">
        <v>2085.3000000000002</v>
      </c>
      <c r="Q351" s="22"/>
      <c r="R351" s="22"/>
      <c r="S351" s="15">
        <v>2085.3000000000002</v>
      </c>
      <c r="T351" s="15">
        <v>2085.3000000000002</v>
      </c>
      <c r="U351" s="15">
        <v>2085.3000000000002</v>
      </c>
      <c r="V351" s="16">
        <v>0</v>
      </c>
      <c r="W351" s="16">
        <v>417.1</v>
      </c>
      <c r="X351" s="12">
        <v>1668.2000000000003</v>
      </c>
      <c r="Y351" s="16">
        <v>1489.4</v>
      </c>
      <c r="Z351" s="12">
        <v>0</v>
      </c>
      <c r="AA351" s="12">
        <v>1668.2000000000003</v>
      </c>
      <c r="AB351" s="12"/>
      <c r="AC351" s="12">
        <v>1668.2000000000003</v>
      </c>
    </row>
    <row r="352" spans="1:29" x14ac:dyDescent="0.25">
      <c r="A352" s="20" t="s">
        <v>346</v>
      </c>
      <c r="B352" s="11">
        <v>383</v>
      </c>
      <c r="C352" s="12">
        <v>0</v>
      </c>
      <c r="D352" s="12">
        <v>897.1</v>
      </c>
      <c r="E352" s="12">
        <v>953.3</v>
      </c>
      <c r="F352" s="13">
        <v>1.0626463047597814</v>
      </c>
      <c r="G352" s="13">
        <v>1.0626463047597814</v>
      </c>
      <c r="H352" s="12">
        <v>953.3</v>
      </c>
      <c r="I352" s="10">
        <v>2.4889999999999999</v>
      </c>
      <c r="J352" s="22"/>
      <c r="K352" s="14">
        <v>0.30199999999999999</v>
      </c>
      <c r="L352" s="22"/>
      <c r="M352" s="14">
        <v>0.69799999999999995</v>
      </c>
      <c r="N352" s="22"/>
      <c r="O352" s="15">
        <v>2202.6999999999998</v>
      </c>
      <c r="P352" s="15">
        <v>2202.6999999999998</v>
      </c>
      <c r="Q352" s="22"/>
      <c r="R352" s="22"/>
      <c r="S352" s="15">
        <v>2202.6999999999998</v>
      </c>
      <c r="T352" s="15">
        <v>2202.6999999999998</v>
      </c>
      <c r="U352" s="15">
        <v>2202.6999999999998</v>
      </c>
      <c r="V352" s="16">
        <v>0</v>
      </c>
      <c r="W352" s="16">
        <v>440.5</v>
      </c>
      <c r="X352" s="12">
        <v>1762.1999999999998</v>
      </c>
      <c r="Y352" s="16">
        <v>1205</v>
      </c>
      <c r="Z352" s="12">
        <v>0</v>
      </c>
      <c r="AA352" s="12">
        <v>1762.1999999999998</v>
      </c>
      <c r="AB352" s="12"/>
      <c r="AC352" s="12">
        <v>1762.1999999999998</v>
      </c>
    </row>
    <row r="353" spans="1:29" x14ac:dyDescent="0.25">
      <c r="A353" s="20" t="s">
        <v>347</v>
      </c>
      <c r="B353" s="11">
        <v>1296</v>
      </c>
      <c r="C353" s="12">
        <v>0</v>
      </c>
      <c r="D353" s="12">
        <v>3540.6</v>
      </c>
      <c r="E353" s="12">
        <v>3780.5</v>
      </c>
      <c r="F353" s="13">
        <v>1.0677568773654182</v>
      </c>
      <c r="G353" s="13">
        <v>1.0677568773654182</v>
      </c>
      <c r="H353" s="12">
        <v>3780.5</v>
      </c>
      <c r="I353" s="10">
        <v>2.9169999999999998</v>
      </c>
      <c r="J353" s="22"/>
      <c r="K353" s="14">
        <v>0.35399999999999998</v>
      </c>
      <c r="L353" s="22"/>
      <c r="M353" s="14">
        <v>0.64600000000000002</v>
      </c>
      <c r="N353" s="22"/>
      <c r="O353" s="15">
        <v>6898.3</v>
      </c>
      <c r="P353" s="15">
        <v>6898.3</v>
      </c>
      <c r="Q353" s="22"/>
      <c r="R353" s="22"/>
      <c r="S353" s="15">
        <v>6898.3</v>
      </c>
      <c r="T353" s="15">
        <v>6898.3</v>
      </c>
      <c r="U353" s="15">
        <v>6898.3</v>
      </c>
      <c r="V353" s="16">
        <v>0</v>
      </c>
      <c r="W353" s="16">
        <v>1379.7</v>
      </c>
      <c r="X353" s="12">
        <v>5518.6</v>
      </c>
      <c r="Y353" s="16">
        <v>4488.5</v>
      </c>
      <c r="Z353" s="12">
        <v>0</v>
      </c>
      <c r="AA353" s="12">
        <v>5518.6</v>
      </c>
      <c r="AB353" s="12"/>
      <c r="AC353" s="12">
        <v>5518.6</v>
      </c>
    </row>
    <row r="354" spans="1:29" x14ac:dyDescent="0.25">
      <c r="A354" s="20" t="s">
        <v>163</v>
      </c>
      <c r="B354" s="11">
        <v>321</v>
      </c>
      <c r="C354" s="12">
        <v>0</v>
      </c>
      <c r="D354" s="12">
        <v>563.79999999999995</v>
      </c>
      <c r="E354" s="12">
        <v>595.4</v>
      </c>
      <c r="F354" s="13">
        <v>1.0560482440581767</v>
      </c>
      <c r="G354" s="13">
        <v>1.0560482440581767</v>
      </c>
      <c r="H354" s="12">
        <v>595.4</v>
      </c>
      <c r="I354" s="10">
        <v>1.855</v>
      </c>
      <c r="J354" s="22"/>
      <c r="K354" s="14">
        <v>0.22500000000000001</v>
      </c>
      <c r="L354" s="22"/>
      <c r="M354" s="14">
        <v>0.77500000000000002</v>
      </c>
      <c r="N354" s="22"/>
      <c r="O354" s="15">
        <v>2049.8000000000002</v>
      </c>
      <c r="P354" s="15">
        <v>2049.8000000000002</v>
      </c>
      <c r="Q354" s="22"/>
      <c r="R354" s="22"/>
      <c r="S354" s="15">
        <v>2049.8000000000002</v>
      </c>
      <c r="T354" s="15">
        <v>2049.8000000000002</v>
      </c>
      <c r="U354" s="15">
        <v>2049.8000000000002</v>
      </c>
      <c r="V354" s="16">
        <v>0</v>
      </c>
      <c r="W354" s="16">
        <v>410</v>
      </c>
      <c r="X354" s="12">
        <v>1639.8000000000002</v>
      </c>
      <c r="Y354" s="16">
        <v>1408.6</v>
      </c>
      <c r="Z354" s="12">
        <v>0</v>
      </c>
      <c r="AA354" s="12">
        <v>1639.8000000000002</v>
      </c>
      <c r="AB354" s="12"/>
      <c r="AC354" s="12">
        <v>1639.8000000000002</v>
      </c>
    </row>
    <row r="355" spans="1:29" x14ac:dyDescent="0.25">
      <c r="A355" s="20" t="s">
        <v>348</v>
      </c>
      <c r="B355" s="11">
        <v>535</v>
      </c>
      <c r="C355" s="12">
        <v>0</v>
      </c>
      <c r="D355" s="12">
        <v>1083.3</v>
      </c>
      <c r="E355" s="12">
        <v>1150.3</v>
      </c>
      <c r="F355" s="13">
        <v>1.0618480568632882</v>
      </c>
      <c r="G355" s="13">
        <v>1.0618480568632882</v>
      </c>
      <c r="H355" s="12">
        <v>1150.3</v>
      </c>
      <c r="I355" s="10">
        <v>2.15</v>
      </c>
      <c r="J355" s="22"/>
      <c r="K355" s="14">
        <v>0.26100000000000001</v>
      </c>
      <c r="L355" s="22"/>
      <c r="M355" s="14">
        <v>0.73899999999999999</v>
      </c>
      <c r="N355" s="22"/>
      <c r="O355" s="15">
        <v>3257.6</v>
      </c>
      <c r="P355" s="15">
        <v>3257.6</v>
      </c>
      <c r="Q355" s="22"/>
      <c r="R355" s="22"/>
      <c r="S355" s="15">
        <v>3257.6</v>
      </c>
      <c r="T355" s="15">
        <v>3257.6</v>
      </c>
      <c r="U355" s="15">
        <v>3257.6</v>
      </c>
      <c r="V355" s="16">
        <v>0</v>
      </c>
      <c r="W355" s="16">
        <v>651.5</v>
      </c>
      <c r="X355" s="12">
        <v>2606.1</v>
      </c>
      <c r="Y355" s="16">
        <v>2369</v>
      </c>
      <c r="Z355" s="12">
        <v>0</v>
      </c>
      <c r="AA355" s="12">
        <v>2606.1</v>
      </c>
      <c r="AB355" s="12"/>
      <c r="AC355" s="12">
        <v>2606.1</v>
      </c>
    </row>
    <row r="356" spans="1:29" x14ac:dyDescent="0.25">
      <c r="A356" s="10" t="s">
        <v>48</v>
      </c>
      <c r="B356" s="11">
        <v>13590</v>
      </c>
      <c r="C356" s="12">
        <v>5729</v>
      </c>
      <c r="D356" s="12">
        <v>83134.2</v>
      </c>
      <c r="E356" s="12">
        <v>88822</v>
      </c>
      <c r="F356" s="13">
        <v>1.0684170894770144</v>
      </c>
      <c r="G356" s="13">
        <v>1.0684170894770144</v>
      </c>
      <c r="H356" s="12">
        <v>88822</v>
      </c>
      <c r="I356" s="10">
        <v>6.5359999999999996</v>
      </c>
      <c r="J356" s="17">
        <v>0.39100000000000001</v>
      </c>
      <c r="K356" s="22"/>
      <c r="L356" s="17">
        <v>0.55500000000000005</v>
      </c>
      <c r="M356" s="14"/>
      <c r="N356" s="18">
        <v>126176.1</v>
      </c>
      <c r="O356" s="22"/>
      <c r="P356" s="15">
        <v>126176.1</v>
      </c>
      <c r="Q356" s="10">
        <v>0.55200000000000005</v>
      </c>
      <c r="R356" s="19">
        <v>195825.3</v>
      </c>
      <c r="S356" s="22"/>
      <c r="T356" s="15">
        <v>195825.3</v>
      </c>
      <c r="U356" s="15">
        <v>195825.3</v>
      </c>
      <c r="V356" s="16">
        <v>127286.39999999999</v>
      </c>
      <c r="W356" s="16">
        <v>13707.8</v>
      </c>
      <c r="X356" s="12">
        <v>54831.099999999991</v>
      </c>
      <c r="Y356" s="16">
        <v>154760.90000000002</v>
      </c>
      <c r="Z356" s="12">
        <v>0</v>
      </c>
      <c r="AA356" s="12">
        <v>54831.099999999991</v>
      </c>
      <c r="AB356" s="12">
        <v>54831.099999999991</v>
      </c>
      <c r="AC356" s="12"/>
    </row>
    <row r="357" spans="1:29" x14ac:dyDescent="0.25">
      <c r="A357" s="17" t="s">
        <v>349</v>
      </c>
      <c r="B357" s="28">
        <v>18672</v>
      </c>
      <c r="C357" s="18">
        <v>8559</v>
      </c>
      <c r="D357" s="18">
        <v>189788.7</v>
      </c>
      <c r="E357" s="18">
        <v>197680.8</v>
      </c>
      <c r="F357" s="18"/>
      <c r="G357" s="18"/>
      <c r="H357" s="18">
        <v>197676.9</v>
      </c>
      <c r="I357" s="10"/>
      <c r="J357" s="22"/>
      <c r="K357" s="22"/>
      <c r="L357" s="22"/>
      <c r="M357" s="14"/>
      <c r="N357" s="18">
        <v>162427.20000000001</v>
      </c>
      <c r="O357" s="18">
        <v>89235.4</v>
      </c>
      <c r="P357" s="18">
        <v>251662.6</v>
      </c>
      <c r="Q357" s="18"/>
      <c r="R357" s="18">
        <v>257934.4</v>
      </c>
      <c r="S357" s="18">
        <v>89235.4</v>
      </c>
      <c r="T357" s="18">
        <v>347169.8</v>
      </c>
      <c r="U357" s="18">
        <v>347169.8</v>
      </c>
      <c r="V357" s="18">
        <v>128967.2</v>
      </c>
      <c r="W357" s="18">
        <v>43640.4</v>
      </c>
      <c r="X357" s="18">
        <v>174562.2</v>
      </c>
      <c r="Y357" s="18">
        <v>243025.5</v>
      </c>
      <c r="Z357" s="18">
        <v>177.19999999999936</v>
      </c>
      <c r="AA357" s="18">
        <v>174739.4</v>
      </c>
      <c r="AB357" s="18">
        <v>103173.79999999999</v>
      </c>
      <c r="AC357" s="18">
        <v>71565.600000000006</v>
      </c>
    </row>
    <row r="358" spans="1:29" x14ac:dyDescent="0.25">
      <c r="A358" s="20" t="s">
        <v>350</v>
      </c>
      <c r="B358" s="11">
        <v>10827</v>
      </c>
      <c r="C358" s="12">
        <v>0</v>
      </c>
      <c r="D358" s="12">
        <v>47049.1</v>
      </c>
      <c r="E358" s="12">
        <v>48617.599999999999</v>
      </c>
      <c r="F358" s="13">
        <v>1.0333375133636988</v>
      </c>
      <c r="G358" s="13">
        <v>1.0333375133636988</v>
      </c>
      <c r="H358" s="12">
        <v>48617.599999999999</v>
      </c>
      <c r="I358" s="10">
        <v>4.49</v>
      </c>
      <c r="J358" s="22"/>
      <c r="K358" s="14">
        <v>0.54500000000000004</v>
      </c>
      <c r="L358" s="22"/>
      <c r="M358" s="14">
        <v>0.45500000000000002</v>
      </c>
      <c r="N358" s="22"/>
      <c r="O358" s="15">
        <v>40590.400000000001</v>
      </c>
      <c r="P358" s="15">
        <v>40590.400000000001</v>
      </c>
      <c r="Q358" s="22"/>
      <c r="R358" s="22"/>
      <c r="S358" s="15">
        <v>40590.400000000001</v>
      </c>
      <c r="T358" s="15">
        <v>40590.400000000001</v>
      </c>
      <c r="U358" s="15">
        <v>40590.400000000001</v>
      </c>
      <c r="V358" s="16">
        <v>0</v>
      </c>
      <c r="W358" s="16">
        <v>8118.1</v>
      </c>
      <c r="X358" s="12">
        <v>32472.300000000003</v>
      </c>
      <c r="Y358" s="16">
        <v>22867.4</v>
      </c>
      <c r="Z358" s="12">
        <v>0</v>
      </c>
      <c r="AA358" s="12">
        <v>32472.300000000003</v>
      </c>
      <c r="AB358" s="12"/>
      <c r="AC358" s="12">
        <v>32472.300000000003</v>
      </c>
    </row>
    <row r="359" spans="1:29" x14ac:dyDescent="0.25">
      <c r="A359" s="20" t="s">
        <v>351</v>
      </c>
      <c r="B359" s="11">
        <v>751</v>
      </c>
      <c r="C359" s="12">
        <v>0</v>
      </c>
      <c r="D359" s="12">
        <v>1100.5999999999999</v>
      </c>
      <c r="E359" s="12">
        <v>1158.7</v>
      </c>
      <c r="F359" s="13">
        <v>1.05278938760676</v>
      </c>
      <c r="G359" s="13">
        <v>1.05278938760676</v>
      </c>
      <c r="H359" s="12">
        <v>1158.7</v>
      </c>
      <c r="I359" s="10">
        <v>1.5429999999999999</v>
      </c>
      <c r="J359" s="22"/>
      <c r="K359" s="14">
        <v>0.187</v>
      </c>
      <c r="L359" s="22"/>
      <c r="M359" s="14">
        <v>0.81299999999999994</v>
      </c>
      <c r="N359" s="22"/>
      <c r="O359" s="15">
        <v>5030.8</v>
      </c>
      <c r="P359" s="15">
        <v>5030.8</v>
      </c>
      <c r="Q359" s="22"/>
      <c r="R359" s="22"/>
      <c r="S359" s="15">
        <v>5030.8</v>
      </c>
      <c r="T359" s="15">
        <v>5030.8</v>
      </c>
      <c r="U359" s="15">
        <v>5030.8</v>
      </c>
      <c r="V359" s="16">
        <v>0</v>
      </c>
      <c r="W359" s="16">
        <v>1006.2</v>
      </c>
      <c r="X359" s="12">
        <v>4024.6000000000004</v>
      </c>
      <c r="Y359" s="16">
        <v>3434</v>
      </c>
      <c r="Z359" s="12">
        <v>0</v>
      </c>
      <c r="AA359" s="12">
        <v>4024.6000000000004</v>
      </c>
      <c r="AB359" s="12"/>
      <c r="AC359" s="12">
        <v>4024.6000000000004</v>
      </c>
    </row>
    <row r="360" spans="1:29" x14ac:dyDescent="0.25">
      <c r="A360" s="20" t="s">
        <v>352</v>
      </c>
      <c r="B360" s="11">
        <v>472</v>
      </c>
      <c r="C360" s="12">
        <v>0</v>
      </c>
      <c r="D360" s="12">
        <v>1121.7</v>
      </c>
      <c r="E360" s="12">
        <v>1144.4000000000001</v>
      </c>
      <c r="F360" s="13">
        <v>1.0202371400552732</v>
      </c>
      <c r="G360" s="13">
        <v>1.0202371400552732</v>
      </c>
      <c r="H360" s="12">
        <v>1144.4000000000001</v>
      </c>
      <c r="I360" s="10">
        <v>2.4249999999999998</v>
      </c>
      <c r="J360" s="22"/>
      <c r="K360" s="14">
        <v>0.29399999999999998</v>
      </c>
      <c r="L360" s="22"/>
      <c r="M360" s="14">
        <v>0.70599999999999996</v>
      </c>
      <c r="N360" s="22"/>
      <c r="O360" s="15">
        <v>2745.7</v>
      </c>
      <c r="P360" s="15">
        <v>2745.7</v>
      </c>
      <c r="Q360" s="22"/>
      <c r="R360" s="22"/>
      <c r="S360" s="15">
        <v>2745.7</v>
      </c>
      <c r="T360" s="15">
        <v>2745.7</v>
      </c>
      <c r="U360" s="15">
        <v>2745.7</v>
      </c>
      <c r="V360" s="16">
        <v>0</v>
      </c>
      <c r="W360" s="16">
        <v>549.1</v>
      </c>
      <c r="X360" s="12">
        <v>2196.6</v>
      </c>
      <c r="Y360" s="16">
        <v>2006.7</v>
      </c>
      <c r="Z360" s="12">
        <v>0</v>
      </c>
      <c r="AA360" s="12">
        <v>2196.6</v>
      </c>
      <c r="AB360" s="12"/>
      <c r="AC360" s="12">
        <v>2196.6</v>
      </c>
    </row>
    <row r="361" spans="1:29" x14ac:dyDescent="0.25">
      <c r="A361" s="20" t="s">
        <v>353</v>
      </c>
      <c r="B361" s="11">
        <v>498</v>
      </c>
      <c r="C361" s="12">
        <v>0</v>
      </c>
      <c r="D361" s="12">
        <v>1356.6</v>
      </c>
      <c r="E361" s="12">
        <v>1398.2</v>
      </c>
      <c r="F361" s="13">
        <v>1.0306648975379626</v>
      </c>
      <c r="G361" s="13">
        <v>1.0306648975379626</v>
      </c>
      <c r="H361" s="12">
        <v>1398.2</v>
      </c>
      <c r="I361" s="10">
        <v>2.8079999999999998</v>
      </c>
      <c r="J361" s="22"/>
      <c r="K361" s="14">
        <v>0.34100000000000003</v>
      </c>
      <c r="L361" s="22"/>
      <c r="M361" s="14">
        <v>0.65900000000000003</v>
      </c>
      <c r="N361" s="22"/>
      <c r="O361" s="15">
        <v>2704.1</v>
      </c>
      <c r="P361" s="15">
        <v>2704.1</v>
      </c>
      <c r="Q361" s="22"/>
      <c r="R361" s="22"/>
      <c r="S361" s="15">
        <v>2704.1</v>
      </c>
      <c r="T361" s="15">
        <v>2704.1</v>
      </c>
      <c r="U361" s="15">
        <v>2704.1</v>
      </c>
      <c r="V361" s="16">
        <v>0</v>
      </c>
      <c r="W361" s="16">
        <v>540.79999999999995</v>
      </c>
      <c r="X361" s="12">
        <v>2163.3000000000002</v>
      </c>
      <c r="Y361" s="16">
        <v>2022</v>
      </c>
      <c r="Z361" s="12">
        <v>0</v>
      </c>
      <c r="AA361" s="12">
        <v>2163.3000000000002</v>
      </c>
      <c r="AB361" s="12"/>
      <c r="AC361" s="12">
        <v>2163.3000000000002</v>
      </c>
    </row>
    <row r="362" spans="1:29" x14ac:dyDescent="0.25">
      <c r="A362" s="20" t="s">
        <v>354</v>
      </c>
      <c r="B362" s="11">
        <v>699</v>
      </c>
      <c r="C362" s="12">
        <v>0</v>
      </c>
      <c r="D362" s="12">
        <v>891.8</v>
      </c>
      <c r="E362" s="12">
        <v>930.5</v>
      </c>
      <c r="F362" s="13">
        <v>1.0433953801300742</v>
      </c>
      <c r="G362" s="13">
        <v>1.0433953801300742</v>
      </c>
      <c r="H362" s="12">
        <v>930.5</v>
      </c>
      <c r="I362" s="10">
        <v>1.331</v>
      </c>
      <c r="J362" s="22"/>
      <c r="K362" s="14">
        <v>0.16200000000000001</v>
      </c>
      <c r="L362" s="22"/>
      <c r="M362" s="14">
        <v>0.83799999999999997</v>
      </c>
      <c r="N362" s="22"/>
      <c r="O362" s="15">
        <v>4826.3999999999996</v>
      </c>
      <c r="P362" s="15">
        <v>4826.3999999999996</v>
      </c>
      <c r="Q362" s="22"/>
      <c r="R362" s="22"/>
      <c r="S362" s="15">
        <v>4826.3999999999996</v>
      </c>
      <c r="T362" s="15">
        <v>4826.3999999999996</v>
      </c>
      <c r="U362" s="15">
        <v>4826.3999999999996</v>
      </c>
      <c r="V362" s="16">
        <v>0</v>
      </c>
      <c r="W362" s="16">
        <v>965.3</v>
      </c>
      <c r="X362" s="12">
        <v>3861.0999999999995</v>
      </c>
      <c r="Y362" s="16">
        <v>3494.1000000000004</v>
      </c>
      <c r="Z362" s="12">
        <v>0</v>
      </c>
      <c r="AA362" s="12">
        <v>3861.0999999999995</v>
      </c>
      <c r="AB362" s="12"/>
      <c r="AC362" s="12">
        <v>3861.0999999999995</v>
      </c>
    </row>
    <row r="363" spans="1:29" x14ac:dyDescent="0.25">
      <c r="A363" s="20" t="s">
        <v>355</v>
      </c>
      <c r="B363" s="11">
        <v>1128</v>
      </c>
      <c r="C363" s="12">
        <v>0</v>
      </c>
      <c r="D363" s="12">
        <v>2289.3000000000002</v>
      </c>
      <c r="E363" s="12">
        <v>2409.6</v>
      </c>
      <c r="F363" s="13">
        <v>1.0525488140479622</v>
      </c>
      <c r="G363" s="13">
        <v>1.0525488140479622</v>
      </c>
      <c r="H363" s="12">
        <v>2409.6</v>
      </c>
      <c r="I363" s="10">
        <v>2.1360000000000001</v>
      </c>
      <c r="J363" s="22"/>
      <c r="K363" s="14">
        <v>0.25900000000000001</v>
      </c>
      <c r="L363" s="22"/>
      <c r="M363" s="14">
        <v>0.74099999999999999</v>
      </c>
      <c r="N363" s="22"/>
      <c r="O363" s="15">
        <v>6887</v>
      </c>
      <c r="P363" s="15">
        <v>6887</v>
      </c>
      <c r="Q363" s="22"/>
      <c r="R363" s="22"/>
      <c r="S363" s="15">
        <v>6887</v>
      </c>
      <c r="T363" s="15">
        <v>6887</v>
      </c>
      <c r="U363" s="15">
        <v>6887</v>
      </c>
      <c r="V363" s="16">
        <v>0</v>
      </c>
      <c r="W363" s="16">
        <v>1377.4</v>
      </c>
      <c r="X363" s="12">
        <v>5509.6</v>
      </c>
      <c r="Y363" s="16">
        <v>5018.2000000000007</v>
      </c>
      <c r="Z363" s="12">
        <v>0</v>
      </c>
      <c r="AA363" s="12">
        <v>5509.6</v>
      </c>
      <c r="AB363" s="12"/>
      <c r="AC363" s="12">
        <v>5509.6</v>
      </c>
    </row>
    <row r="364" spans="1:29" x14ac:dyDescent="0.25">
      <c r="A364" s="20" t="s">
        <v>356</v>
      </c>
      <c r="B364" s="11">
        <v>467</v>
      </c>
      <c r="C364" s="12">
        <v>0</v>
      </c>
      <c r="D364" s="12">
        <v>504.2</v>
      </c>
      <c r="E364" s="12">
        <v>525.9</v>
      </c>
      <c r="F364" s="13">
        <v>1.0430384767949226</v>
      </c>
      <c r="G364" s="13">
        <v>1.0430384767949226</v>
      </c>
      <c r="H364" s="12">
        <v>525.9</v>
      </c>
      <c r="I364" s="10">
        <v>1.1259999999999999</v>
      </c>
      <c r="J364" s="22"/>
      <c r="K364" s="14">
        <v>0.13700000000000001</v>
      </c>
      <c r="L364" s="22"/>
      <c r="M364" s="14">
        <v>0.86299999999999999</v>
      </c>
      <c r="N364" s="22"/>
      <c r="O364" s="15">
        <v>3320.7</v>
      </c>
      <c r="P364" s="15">
        <v>3320.7</v>
      </c>
      <c r="Q364" s="22"/>
      <c r="R364" s="22"/>
      <c r="S364" s="15">
        <v>3320.7</v>
      </c>
      <c r="T364" s="15">
        <v>3320.7</v>
      </c>
      <c r="U364" s="15">
        <v>3320.7</v>
      </c>
      <c r="V364" s="16">
        <v>0</v>
      </c>
      <c r="W364" s="16">
        <v>664.1</v>
      </c>
      <c r="X364" s="12">
        <v>2656.6</v>
      </c>
      <c r="Y364" s="16">
        <v>2324</v>
      </c>
      <c r="Z364" s="12">
        <v>0</v>
      </c>
      <c r="AA364" s="12">
        <v>2656.6</v>
      </c>
      <c r="AB364" s="12"/>
      <c r="AC364" s="12">
        <v>2656.6</v>
      </c>
    </row>
    <row r="365" spans="1:29" x14ac:dyDescent="0.25">
      <c r="A365" s="20" t="s">
        <v>357</v>
      </c>
      <c r="B365" s="11">
        <v>676</v>
      </c>
      <c r="C365" s="12">
        <v>0</v>
      </c>
      <c r="D365" s="12">
        <v>1673.3</v>
      </c>
      <c r="E365" s="12">
        <v>1737.6</v>
      </c>
      <c r="F365" s="13">
        <v>1.0384270603000059</v>
      </c>
      <c r="G365" s="13">
        <v>1.0384270603000059</v>
      </c>
      <c r="H365" s="12">
        <v>1737.6</v>
      </c>
      <c r="I365" s="10">
        <v>2.57</v>
      </c>
      <c r="J365" s="22"/>
      <c r="K365" s="14">
        <v>0.312</v>
      </c>
      <c r="L365" s="22"/>
      <c r="M365" s="14">
        <v>0.68799999999999994</v>
      </c>
      <c r="N365" s="22"/>
      <c r="O365" s="15">
        <v>3832.1</v>
      </c>
      <c r="P365" s="15">
        <v>3832.1</v>
      </c>
      <c r="Q365" s="22"/>
      <c r="R365" s="22"/>
      <c r="S365" s="15">
        <v>3832.1</v>
      </c>
      <c r="T365" s="15">
        <v>3832.1</v>
      </c>
      <c r="U365" s="15">
        <v>3832.1</v>
      </c>
      <c r="V365" s="16">
        <v>0</v>
      </c>
      <c r="W365" s="16">
        <v>766.4</v>
      </c>
      <c r="X365" s="12">
        <v>3065.7</v>
      </c>
      <c r="Y365" s="16">
        <v>2466.5</v>
      </c>
      <c r="Z365" s="12">
        <v>0</v>
      </c>
      <c r="AA365" s="12">
        <v>3065.7</v>
      </c>
      <c r="AB365" s="12"/>
      <c r="AC365" s="12">
        <v>3065.7</v>
      </c>
    </row>
    <row r="366" spans="1:29" x14ac:dyDescent="0.25">
      <c r="A366" s="20" t="s">
        <v>358</v>
      </c>
      <c r="B366" s="11">
        <v>514</v>
      </c>
      <c r="C366" s="12">
        <v>0</v>
      </c>
      <c r="D366" s="12">
        <v>411.6</v>
      </c>
      <c r="E366" s="12">
        <v>426.8</v>
      </c>
      <c r="F366" s="13">
        <v>1.0369290573372205</v>
      </c>
      <c r="G366" s="13">
        <v>1.0369290573372205</v>
      </c>
      <c r="H366" s="12">
        <v>426.8</v>
      </c>
      <c r="I366" s="10">
        <v>0.83</v>
      </c>
      <c r="J366" s="22"/>
      <c r="K366" s="14">
        <v>0.10100000000000001</v>
      </c>
      <c r="L366" s="22"/>
      <c r="M366" s="14">
        <v>0.89900000000000002</v>
      </c>
      <c r="N366" s="22"/>
      <c r="O366" s="15">
        <v>3807.4</v>
      </c>
      <c r="P366" s="15">
        <v>3807.4</v>
      </c>
      <c r="Q366" s="22"/>
      <c r="R366" s="22"/>
      <c r="S366" s="15">
        <v>3807.4</v>
      </c>
      <c r="T366" s="15">
        <v>3807.4</v>
      </c>
      <c r="U366" s="15">
        <v>3807.4</v>
      </c>
      <c r="V366" s="16">
        <v>0</v>
      </c>
      <c r="W366" s="16">
        <v>761.5</v>
      </c>
      <c r="X366" s="12">
        <v>3045.9</v>
      </c>
      <c r="Y366" s="16">
        <v>2530.1</v>
      </c>
      <c r="Z366" s="12">
        <v>0</v>
      </c>
      <c r="AA366" s="12">
        <v>3045.9</v>
      </c>
      <c r="AB366" s="12"/>
      <c r="AC366" s="12">
        <v>3045.9</v>
      </c>
    </row>
    <row r="367" spans="1:29" x14ac:dyDescent="0.25">
      <c r="A367" s="20" t="s">
        <v>199</v>
      </c>
      <c r="B367" s="11">
        <v>271</v>
      </c>
      <c r="C367" s="12">
        <v>0</v>
      </c>
      <c r="D367" s="12">
        <v>244.2</v>
      </c>
      <c r="E367" s="12">
        <v>266.2</v>
      </c>
      <c r="F367" s="13">
        <v>1.0900900900900901</v>
      </c>
      <c r="G367" s="13">
        <v>1.0740702604346084</v>
      </c>
      <c r="H367" s="12">
        <v>262.3</v>
      </c>
      <c r="I367" s="10">
        <v>0.96799999999999997</v>
      </c>
      <c r="J367" s="22"/>
      <c r="K367" s="14">
        <v>0.11700000000000001</v>
      </c>
      <c r="L367" s="22"/>
      <c r="M367" s="14">
        <v>0.88300000000000001</v>
      </c>
      <c r="N367" s="22"/>
      <c r="O367" s="15">
        <v>1971.7</v>
      </c>
      <c r="P367" s="15">
        <v>1971.7</v>
      </c>
      <c r="Q367" s="22"/>
      <c r="R367" s="22"/>
      <c r="S367" s="15">
        <v>1971.7</v>
      </c>
      <c r="T367" s="15">
        <v>1971.7</v>
      </c>
      <c r="U367" s="15">
        <v>1971.7</v>
      </c>
      <c r="V367" s="16">
        <v>0</v>
      </c>
      <c r="W367" s="16">
        <v>394.3</v>
      </c>
      <c r="X367" s="12">
        <v>1577.4</v>
      </c>
      <c r="Y367" s="16">
        <v>1299.4000000000001</v>
      </c>
      <c r="Z367" s="12">
        <v>0</v>
      </c>
      <c r="AA367" s="12">
        <v>1577.4</v>
      </c>
      <c r="AB367" s="12"/>
      <c r="AC367" s="12">
        <v>1577.4</v>
      </c>
    </row>
    <row r="368" spans="1:29" x14ac:dyDescent="0.25">
      <c r="A368" s="20" t="s">
        <v>359</v>
      </c>
      <c r="B368" s="11">
        <v>171</v>
      </c>
      <c r="C368" s="12">
        <v>0</v>
      </c>
      <c r="D368" s="12">
        <v>255.6</v>
      </c>
      <c r="E368" s="12">
        <v>262.60000000000002</v>
      </c>
      <c r="F368" s="13">
        <v>1.0273865414710486</v>
      </c>
      <c r="G368" s="13">
        <v>1.0273865414710486</v>
      </c>
      <c r="H368" s="12">
        <v>262.60000000000002</v>
      </c>
      <c r="I368" s="10">
        <v>1.536</v>
      </c>
      <c r="J368" s="22"/>
      <c r="K368" s="14">
        <v>0.186</v>
      </c>
      <c r="L368" s="22"/>
      <c r="M368" s="14">
        <v>0.81399999999999995</v>
      </c>
      <c r="N368" s="22"/>
      <c r="O368" s="15">
        <v>1146.9000000000001</v>
      </c>
      <c r="P368" s="15">
        <v>1146.9000000000001</v>
      </c>
      <c r="Q368" s="22"/>
      <c r="R368" s="22"/>
      <c r="S368" s="15">
        <v>1146.9000000000001</v>
      </c>
      <c r="T368" s="15">
        <v>1146.9000000000001</v>
      </c>
      <c r="U368" s="15">
        <v>1146.9000000000001</v>
      </c>
      <c r="V368" s="16">
        <v>0</v>
      </c>
      <c r="W368" s="16">
        <v>229.4</v>
      </c>
      <c r="X368" s="12">
        <v>917.50000000000011</v>
      </c>
      <c r="Y368" s="16">
        <v>777.3</v>
      </c>
      <c r="Z368" s="12">
        <v>0</v>
      </c>
      <c r="AA368" s="12">
        <v>917.50000000000011</v>
      </c>
      <c r="AB368" s="12"/>
      <c r="AC368" s="12">
        <v>917.50000000000011</v>
      </c>
    </row>
    <row r="369" spans="1:29" x14ac:dyDescent="0.25">
      <c r="A369" s="20" t="s">
        <v>360</v>
      </c>
      <c r="B369" s="11">
        <v>747</v>
      </c>
      <c r="C369" s="12">
        <v>0</v>
      </c>
      <c r="D369" s="12">
        <v>849.6</v>
      </c>
      <c r="E369" s="12">
        <v>886.2</v>
      </c>
      <c r="F369" s="13">
        <v>1.0430790960451977</v>
      </c>
      <c r="G369" s="13">
        <v>1.0430790960451977</v>
      </c>
      <c r="H369" s="12">
        <v>886.2</v>
      </c>
      <c r="I369" s="10">
        <v>1.1859999999999999</v>
      </c>
      <c r="J369" s="22"/>
      <c r="K369" s="14">
        <v>0.14399999999999999</v>
      </c>
      <c r="L369" s="22"/>
      <c r="M369" s="14">
        <v>0.85599999999999998</v>
      </c>
      <c r="N369" s="22"/>
      <c r="O369" s="15">
        <v>5268.6</v>
      </c>
      <c r="P369" s="15">
        <v>5268.6</v>
      </c>
      <c r="Q369" s="22"/>
      <c r="R369" s="22"/>
      <c r="S369" s="15">
        <v>5268.6</v>
      </c>
      <c r="T369" s="15">
        <v>5268.6</v>
      </c>
      <c r="U369" s="15">
        <v>5268.6</v>
      </c>
      <c r="V369" s="16">
        <v>0</v>
      </c>
      <c r="W369" s="16">
        <v>1053.7</v>
      </c>
      <c r="X369" s="12">
        <v>4214.9000000000005</v>
      </c>
      <c r="Y369" s="16">
        <v>3567.8</v>
      </c>
      <c r="Z369" s="12">
        <v>0</v>
      </c>
      <c r="AA369" s="12">
        <v>4214.9000000000005</v>
      </c>
      <c r="AB369" s="12"/>
      <c r="AC369" s="12">
        <v>4214.9000000000005</v>
      </c>
    </row>
    <row r="370" spans="1:29" x14ac:dyDescent="0.25">
      <c r="A370" s="20" t="s">
        <v>361</v>
      </c>
      <c r="B370" s="11">
        <v>990</v>
      </c>
      <c r="C370" s="12">
        <v>0</v>
      </c>
      <c r="D370" s="12">
        <v>4057.4</v>
      </c>
      <c r="E370" s="12">
        <v>4171.8999999999996</v>
      </c>
      <c r="F370" s="13">
        <v>1.0282200423916792</v>
      </c>
      <c r="G370" s="13">
        <v>1.0282200423916792</v>
      </c>
      <c r="H370" s="12">
        <v>4171.8999999999996</v>
      </c>
      <c r="I370" s="10">
        <v>4.2140000000000004</v>
      </c>
      <c r="J370" s="22"/>
      <c r="K370" s="14">
        <v>0.51100000000000001</v>
      </c>
      <c r="L370" s="22"/>
      <c r="M370" s="14">
        <v>0.48899999999999999</v>
      </c>
      <c r="N370" s="22"/>
      <c r="O370" s="15">
        <v>3988.9</v>
      </c>
      <c r="P370" s="15">
        <v>3988.9</v>
      </c>
      <c r="Q370" s="22"/>
      <c r="R370" s="22"/>
      <c r="S370" s="15">
        <v>3988.9</v>
      </c>
      <c r="T370" s="15">
        <v>3988.9</v>
      </c>
      <c r="U370" s="15">
        <v>3988.9</v>
      </c>
      <c r="V370" s="16">
        <v>0</v>
      </c>
      <c r="W370" s="16">
        <v>797.8</v>
      </c>
      <c r="X370" s="12">
        <v>3191.1000000000004</v>
      </c>
      <c r="Y370" s="16">
        <v>3368.2999999999997</v>
      </c>
      <c r="Z370" s="12">
        <v>177.19999999999936</v>
      </c>
      <c r="AA370" s="12">
        <v>3368.2999999999997</v>
      </c>
      <c r="AB370" s="12"/>
      <c r="AC370" s="12">
        <v>3368.2999999999997</v>
      </c>
    </row>
    <row r="371" spans="1:29" x14ac:dyDescent="0.25">
      <c r="A371" s="20" t="s">
        <v>362</v>
      </c>
      <c r="B371" s="11">
        <v>461</v>
      </c>
      <c r="C371" s="12">
        <v>0</v>
      </c>
      <c r="D371" s="12">
        <v>656.4</v>
      </c>
      <c r="E371" s="12">
        <v>683.8</v>
      </c>
      <c r="F371" s="13">
        <v>1.0417428397318709</v>
      </c>
      <c r="G371" s="13">
        <v>1.0417428397318709</v>
      </c>
      <c r="H371" s="12">
        <v>683.8</v>
      </c>
      <c r="I371" s="10">
        <v>1.4830000000000001</v>
      </c>
      <c r="J371" s="22"/>
      <c r="K371" s="14">
        <v>0.18</v>
      </c>
      <c r="L371" s="22"/>
      <c r="M371" s="14">
        <v>0.82</v>
      </c>
      <c r="N371" s="22"/>
      <c r="O371" s="15">
        <v>3114.7</v>
      </c>
      <c r="P371" s="15">
        <v>3114.7</v>
      </c>
      <c r="Q371" s="22"/>
      <c r="R371" s="22"/>
      <c r="S371" s="15">
        <v>3114.7</v>
      </c>
      <c r="T371" s="15">
        <v>3114.7</v>
      </c>
      <c r="U371" s="15">
        <v>3114.7</v>
      </c>
      <c r="V371" s="16">
        <v>0</v>
      </c>
      <c r="W371" s="16">
        <v>622.9</v>
      </c>
      <c r="X371" s="12">
        <v>2491.7999999999997</v>
      </c>
      <c r="Y371" s="16">
        <v>1971.9</v>
      </c>
      <c r="Z371" s="12">
        <v>0</v>
      </c>
      <c r="AA371" s="12">
        <v>2491.7999999999997</v>
      </c>
      <c r="AB371" s="12"/>
      <c r="AC371" s="12">
        <v>2491.7999999999997</v>
      </c>
    </row>
    <row r="372" spans="1:29" x14ac:dyDescent="0.25">
      <c r="A372" s="10" t="s">
        <v>48</v>
      </c>
      <c r="B372" s="11">
        <v>18672</v>
      </c>
      <c r="C372" s="12">
        <v>8559</v>
      </c>
      <c r="D372" s="12">
        <v>127327.3</v>
      </c>
      <c r="E372" s="12">
        <v>133060.79999999999</v>
      </c>
      <c r="F372" s="13">
        <v>1.0450296205134326</v>
      </c>
      <c r="G372" s="13">
        <v>1.0450296205134326</v>
      </c>
      <c r="H372" s="12">
        <v>133060.79999999999</v>
      </c>
      <c r="I372" s="10">
        <v>7.1260000000000003</v>
      </c>
      <c r="J372" s="17">
        <v>0.42599999999999999</v>
      </c>
      <c r="K372" s="22"/>
      <c r="L372" s="17">
        <v>0.52</v>
      </c>
      <c r="M372" s="14"/>
      <c r="N372" s="18">
        <v>162427.20000000001</v>
      </c>
      <c r="O372" s="22"/>
      <c r="P372" s="15">
        <v>162427.20000000001</v>
      </c>
      <c r="Q372" s="10">
        <v>0.58799999999999997</v>
      </c>
      <c r="R372" s="19">
        <v>257934.4</v>
      </c>
      <c r="S372" s="22"/>
      <c r="T372" s="15">
        <v>257934.4</v>
      </c>
      <c r="U372" s="15">
        <v>257934.4</v>
      </c>
      <c r="V372" s="16">
        <v>128967.2</v>
      </c>
      <c r="W372" s="16">
        <v>25793.4</v>
      </c>
      <c r="X372" s="12">
        <v>103173.79999999999</v>
      </c>
      <c r="Y372" s="16">
        <v>185877.8</v>
      </c>
      <c r="Z372" s="12">
        <v>0</v>
      </c>
      <c r="AA372" s="12">
        <v>103173.79999999999</v>
      </c>
      <c r="AB372" s="12">
        <v>103173.79999999999</v>
      </c>
      <c r="AC372" s="12"/>
    </row>
    <row r="373" spans="1:29" s="37" customFormat="1" ht="15" customHeight="1" x14ac:dyDescent="0.2">
      <c r="A373" s="2" t="s">
        <v>368</v>
      </c>
      <c r="B373" s="28">
        <v>14443</v>
      </c>
      <c r="C373" s="18">
        <v>6383</v>
      </c>
      <c r="D373" s="18">
        <v>138198.70000000001</v>
      </c>
      <c r="E373" s="18">
        <v>145953</v>
      </c>
      <c r="F373" s="29">
        <v>1.056109789744766</v>
      </c>
      <c r="G373" s="29">
        <v>1.056109789744766</v>
      </c>
      <c r="H373" s="18">
        <v>145953</v>
      </c>
      <c r="I373" s="17">
        <v>10.105</v>
      </c>
      <c r="J373" s="17">
        <v>0.40500000000000003</v>
      </c>
      <c r="K373" s="18"/>
      <c r="L373" s="17">
        <v>0.621</v>
      </c>
      <c r="M373" s="30"/>
      <c r="N373" s="18">
        <v>223943.7</v>
      </c>
      <c r="O373" s="25"/>
      <c r="P373" s="25">
        <v>223943.7</v>
      </c>
      <c r="Q373" s="17">
        <v>0.57299999999999995</v>
      </c>
      <c r="R373" s="31">
        <v>352263.4</v>
      </c>
      <c r="S373" s="25"/>
      <c r="T373" s="25">
        <v>352263.4</v>
      </c>
      <c r="U373" s="25">
        <v>352263.4</v>
      </c>
      <c r="V373" s="32">
        <v>0</v>
      </c>
      <c r="W373" s="32">
        <v>70452.7</v>
      </c>
      <c r="X373" s="18">
        <v>281810.7</v>
      </c>
      <c r="Y373" s="32">
        <v>220471.59999999998</v>
      </c>
      <c r="Z373" s="18">
        <v>0</v>
      </c>
      <c r="AA373" s="18">
        <v>281810.7</v>
      </c>
      <c r="AB373" s="18">
        <v>281810.7</v>
      </c>
      <c r="AC373" s="18"/>
    </row>
    <row r="374" spans="1:29" s="37" customFormat="1" ht="14.25" x14ac:dyDescent="0.2">
      <c r="A374" s="2" t="s">
        <v>369</v>
      </c>
      <c r="B374" s="28">
        <v>12419</v>
      </c>
      <c r="C374" s="18">
        <v>4422</v>
      </c>
      <c r="D374" s="18">
        <v>134384.70000000001</v>
      </c>
      <c r="E374" s="18">
        <v>143994.79999999999</v>
      </c>
      <c r="F374" s="29">
        <v>1.0715118610972825</v>
      </c>
      <c r="G374" s="29">
        <v>1.0715118610972825</v>
      </c>
      <c r="H374" s="18">
        <v>143994.79999999999</v>
      </c>
      <c r="I374" s="17">
        <v>11.595000000000001</v>
      </c>
      <c r="J374" s="17">
        <v>0.46400000000000002</v>
      </c>
      <c r="K374" s="33"/>
      <c r="L374" s="17">
        <v>0.56200000000000006</v>
      </c>
      <c r="M374" s="30"/>
      <c r="N374" s="18">
        <v>174266.1</v>
      </c>
      <c r="O374" s="33"/>
      <c r="P374" s="25">
        <v>174266.1</v>
      </c>
      <c r="Q374" s="17">
        <v>0.47</v>
      </c>
      <c r="R374" s="31">
        <v>256171.1</v>
      </c>
      <c r="S374" s="33"/>
      <c r="T374" s="25">
        <v>256171.1</v>
      </c>
      <c r="U374" s="25">
        <v>256171.1</v>
      </c>
      <c r="V374" s="32">
        <v>0</v>
      </c>
      <c r="W374" s="32">
        <v>51234.2</v>
      </c>
      <c r="X374" s="18">
        <v>204936.90000000002</v>
      </c>
      <c r="Y374" s="32">
        <v>172443</v>
      </c>
      <c r="Z374" s="18">
        <v>0</v>
      </c>
      <c r="AA374" s="18">
        <v>204936.90000000002</v>
      </c>
      <c r="AB374" s="18">
        <v>204936.90000000002</v>
      </c>
      <c r="AC374" s="18"/>
    </row>
    <row r="375" spans="1:29" s="37" customFormat="1" ht="14.25" x14ac:dyDescent="0.2">
      <c r="A375" s="17" t="s">
        <v>370</v>
      </c>
      <c r="B375" s="28">
        <v>37922</v>
      </c>
      <c r="C375" s="18">
        <v>4329</v>
      </c>
      <c r="D375" s="18">
        <v>480184.3</v>
      </c>
      <c r="E375" s="18">
        <v>513068.6</v>
      </c>
      <c r="F375" s="29">
        <v>1.0684826638438616</v>
      </c>
      <c r="G375" s="29">
        <v>1.0684826638438616</v>
      </c>
      <c r="H375" s="18">
        <v>513068.6</v>
      </c>
      <c r="I375" s="17">
        <v>13.53</v>
      </c>
      <c r="J375" s="17">
        <v>0.54200000000000004</v>
      </c>
      <c r="K375" s="33"/>
      <c r="L375" s="17">
        <v>0.48399999999999999</v>
      </c>
      <c r="M375" s="30"/>
      <c r="N375" s="18">
        <v>458275.3</v>
      </c>
      <c r="O375" s="33"/>
      <c r="P375" s="25">
        <v>458275.3</v>
      </c>
      <c r="Q375" s="17">
        <v>0</v>
      </c>
      <c r="R375" s="31">
        <v>458275.3</v>
      </c>
      <c r="S375" s="33"/>
      <c r="T375" s="25">
        <v>458275.3</v>
      </c>
      <c r="U375" s="25">
        <v>458275.3</v>
      </c>
      <c r="V375" s="32">
        <v>183310.1</v>
      </c>
      <c r="W375" s="32">
        <v>54993</v>
      </c>
      <c r="X375" s="18">
        <v>219972.19999999995</v>
      </c>
      <c r="Y375" s="32">
        <v>318675.5</v>
      </c>
      <c r="Z375" s="18">
        <v>0</v>
      </c>
      <c r="AA375" s="18">
        <v>219972.19999999995</v>
      </c>
      <c r="AB375" s="18">
        <v>219972.19999999995</v>
      </c>
      <c r="AC375" s="18"/>
    </row>
    <row r="376" spans="1:29" s="37" customFormat="1" ht="14.25" x14ac:dyDescent="0.2">
      <c r="A376" s="17" t="s">
        <v>371</v>
      </c>
      <c r="B376" s="28">
        <v>23328</v>
      </c>
      <c r="C376" s="18">
        <v>3453</v>
      </c>
      <c r="D376" s="18">
        <v>331471.59999999998</v>
      </c>
      <c r="E376" s="18">
        <v>366867.20000000001</v>
      </c>
      <c r="F376" s="29">
        <v>1.106783205559692</v>
      </c>
      <c r="G376" s="29">
        <v>1.0740702604346084</v>
      </c>
      <c r="H376" s="18">
        <v>356023.8</v>
      </c>
      <c r="I376" s="17">
        <v>15.262</v>
      </c>
      <c r="J376" s="17">
        <v>0.61099999999999999</v>
      </c>
      <c r="K376" s="33"/>
      <c r="L376" s="17">
        <v>0.41499999999999998</v>
      </c>
      <c r="M376" s="30"/>
      <c r="N376" s="18">
        <v>241721.60000000001</v>
      </c>
      <c r="O376" s="33"/>
      <c r="P376" s="25">
        <v>241721.60000000001</v>
      </c>
      <c r="Q376" s="17">
        <v>0</v>
      </c>
      <c r="R376" s="31">
        <v>241721.60000000001</v>
      </c>
      <c r="S376" s="33"/>
      <c r="T376" s="25">
        <v>241721.60000000001</v>
      </c>
      <c r="U376" s="25">
        <v>241721.60000000001</v>
      </c>
      <c r="V376" s="32">
        <v>84602.6</v>
      </c>
      <c r="W376" s="32">
        <v>31423.8</v>
      </c>
      <c r="X376" s="18">
        <v>125695.2</v>
      </c>
      <c r="Y376" s="32">
        <v>192346.9</v>
      </c>
      <c r="Z376" s="18">
        <v>0</v>
      </c>
      <c r="AA376" s="18">
        <v>125695.2</v>
      </c>
      <c r="AB376" s="18">
        <v>125695.2</v>
      </c>
      <c r="AC376" s="18"/>
    </row>
    <row r="377" spans="1:29" s="37" customFormat="1" ht="14.25" x14ac:dyDescent="0.2">
      <c r="A377" s="17" t="s">
        <v>372</v>
      </c>
      <c r="B377" s="28">
        <v>7155</v>
      </c>
      <c r="C377" s="18">
        <v>15570</v>
      </c>
      <c r="D377" s="18">
        <v>54150.400000000001</v>
      </c>
      <c r="E377" s="18">
        <v>55842.7</v>
      </c>
      <c r="F377" s="29">
        <v>1.0312518467084268</v>
      </c>
      <c r="G377" s="29">
        <v>1.0312518467084268</v>
      </c>
      <c r="H377" s="18">
        <v>55842.7</v>
      </c>
      <c r="I377" s="17">
        <v>7.8049999999999997</v>
      </c>
      <c r="J377" s="17">
        <v>0.313</v>
      </c>
      <c r="K377" s="33"/>
      <c r="L377" s="17">
        <v>0.71299999999999997</v>
      </c>
      <c r="M377" s="30"/>
      <c r="N377" s="18">
        <v>127376.4</v>
      </c>
      <c r="O377" s="33"/>
      <c r="P377" s="25">
        <v>127376.4</v>
      </c>
      <c r="Q377" s="17">
        <v>0.91300000000000003</v>
      </c>
      <c r="R377" s="31">
        <v>243671.1</v>
      </c>
      <c r="S377" s="33"/>
      <c r="T377" s="25">
        <v>243671.1</v>
      </c>
      <c r="U377" s="25">
        <v>243671.1</v>
      </c>
      <c r="V377" s="32">
        <v>0</v>
      </c>
      <c r="W377" s="32">
        <v>48734.2</v>
      </c>
      <c r="X377" s="18">
        <v>194936.90000000002</v>
      </c>
      <c r="Y377" s="32">
        <v>136729</v>
      </c>
      <c r="Z377" s="18">
        <v>0</v>
      </c>
      <c r="AA377" s="18">
        <v>194936.90000000002</v>
      </c>
      <c r="AB377" s="18">
        <v>194936.90000000002</v>
      </c>
      <c r="AC377" s="18"/>
    </row>
    <row r="378" spans="1:29" s="37" customFormat="1" ht="14.25" x14ac:dyDescent="0.2">
      <c r="A378" s="17" t="s">
        <v>373</v>
      </c>
      <c r="B378" s="28">
        <v>30643</v>
      </c>
      <c r="C378" s="18">
        <v>4746</v>
      </c>
      <c r="D378" s="18">
        <v>293344.09999999998</v>
      </c>
      <c r="E378" s="18">
        <v>314325.40000000002</v>
      </c>
      <c r="F378" s="29">
        <v>1.0715245338154067</v>
      </c>
      <c r="G378" s="29">
        <v>1.0715245338154067</v>
      </c>
      <c r="H378" s="18">
        <v>314325.40000000002</v>
      </c>
      <c r="I378" s="17">
        <v>10.257999999999999</v>
      </c>
      <c r="J378" s="17">
        <v>0.41099999999999998</v>
      </c>
      <c r="K378" s="33"/>
      <c r="L378" s="17">
        <v>0.61499999999999999</v>
      </c>
      <c r="M378" s="30"/>
      <c r="N378" s="18">
        <v>470539.7</v>
      </c>
      <c r="O378" s="33"/>
      <c r="P378" s="25">
        <v>470539.7</v>
      </c>
      <c r="Q378" s="17">
        <v>0</v>
      </c>
      <c r="R378" s="31">
        <v>470539.7</v>
      </c>
      <c r="S378" s="33"/>
      <c r="T378" s="25">
        <v>470539.7</v>
      </c>
      <c r="U378" s="25">
        <v>470539.7</v>
      </c>
      <c r="V378" s="32">
        <v>0</v>
      </c>
      <c r="W378" s="32">
        <v>94107.9</v>
      </c>
      <c r="X378" s="18">
        <v>376431.80000000005</v>
      </c>
      <c r="Y378" s="32">
        <v>344741.4</v>
      </c>
      <c r="Z378" s="18">
        <v>0</v>
      </c>
      <c r="AA378" s="18">
        <v>376431.80000000005</v>
      </c>
      <c r="AB378" s="18">
        <v>376431.80000000005</v>
      </c>
      <c r="AC378" s="18"/>
    </row>
    <row r="379" spans="1:29" s="37" customFormat="1" ht="14.25" x14ac:dyDescent="0.2">
      <c r="A379" s="17" t="s">
        <v>374</v>
      </c>
      <c r="B379" s="28">
        <v>36123</v>
      </c>
      <c r="C379" s="18">
        <v>5120</v>
      </c>
      <c r="D379" s="18">
        <v>380947</v>
      </c>
      <c r="E379" s="18">
        <v>408635.7</v>
      </c>
      <c r="F379" s="29">
        <v>1.0726838641595813</v>
      </c>
      <c r="G379" s="29">
        <v>1.0726838641595813</v>
      </c>
      <c r="H379" s="18">
        <v>408635.7</v>
      </c>
      <c r="I379" s="17">
        <v>11.311999999999999</v>
      </c>
      <c r="J379" s="17">
        <v>0.45300000000000001</v>
      </c>
      <c r="K379" s="33"/>
      <c r="L379" s="17">
        <v>0.57299999999999995</v>
      </c>
      <c r="M379" s="30"/>
      <c r="N379" s="18">
        <v>516806.9</v>
      </c>
      <c r="O379" s="33"/>
      <c r="P379" s="25">
        <v>516806.9</v>
      </c>
      <c r="Q379" s="17">
        <v>0</v>
      </c>
      <c r="R379" s="31">
        <v>516806.9</v>
      </c>
      <c r="S379" s="33"/>
      <c r="T379" s="25">
        <v>516806.9</v>
      </c>
      <c r="U379" s="25">
        <v>516806.9</v>
      </c>
      <c r="V379" s="32">
        <v>258403.5</v>
      </c>
      <c r="W379" s="32">
        <v>51680.7</v>
      </c>
      <c r="X379" s="18">
        <v>206722.7</v>
      </c>
      <c r="Y379" s="32">
        <v>371335.9</v>
      </c>
      <c r="Z379" s="18">
        <v>0</v>
      </c>
      <c r="AA379" s="18">
        <v>206722.7</v>
      </c>
      <c r="AB379" s="18">
        <v>206722.7</v>
      </c>
      <c r="AC379" s="18"/>
    </row>
    <row r="380" spans="1:29" s="37" customFormat="1" ht="14.25" x14ac:dyDescent="0.2">
      <c r="A380" s="17" t="s">
        <v>375</v>
      </c>
      <c r="B380" s="28">
        <v>11077</v>
      </c>
      <c r="C380" s="18">
        <v>13869</v>
      </c>
      <c r="D380" s="18">
        <v>101520.9</v>
      </c>
      <c r="E380" s="18">
        <v>108737.4</v>
      </c>
      <c r="F380" s="29">
        <v>1.0710838851901432</v>
      </c>
      <c r="G380" s="29">
        <v>1.0710838851901432</v>
      </c>
      <c r="H380" s="18">
        <v>108737.4</v>
      </c>
      <c r="I380" s="17">
        <v>9.8170000000000002</v>
      </c>
      <c r="J380" s="17">
        <v>0.39300000000000002</v>
      </c>
      <c r="K380" s="33"/>
      <c r="L380" s="17">
        <v>0.63300000000000001</v>
      </c>
      <c r="M380" s="30"/>
      <c r="N380" s="18">
        <v>175071.6</v>
      </c>
      <c r="O380" s="33"/>
      <c r="P380" s="25">
        <v>175071.6</v>
      </c>
      <c r="Q380" s="17">
        <v>0.84899999999999998</v>
      </c>
      <c r="R380" s="31">
        <v>323707.40000000002</v>
      </c>
      <c r="S380" s="33"/>
      <c r="T380" s="25">
        <v>323707.40000000002</v>
      </c>
      <c r="U380" s="25">
        <v>323707.40000000002</v>
      </c>
      <c r="V380" s="32">
        <v>0</v>
      </c>
      <c r="W380" s="32">
        <v>64741.5</v>
      </c>
      <c r="X380" s="18">
        <v>258965.90000000002</v>
      </c>
      <c r="Y380" s="32">
        <v>206280.30000000002</v>
      </c>
      <c r="Z380" s="18">
        <v>0</v>
      </c>
      <c r="AA380" s="18">
        <v>258965.90000000002</v>
      </c>
      <c r="AB380" s="18">
        <v>258965.90000000002</v>
      </c>
      <c r="AC380" s="18"/>
    </row>
    <row r="381" spans="1:29" s="37" customFormat="1" ht="14.25" x14ac:dyDescent="0.2">
      <c r="A381" s="17" t="s">
        <v>376</v>
      </c>
      <c r="B381" s="28">
        <v>20062</v>
      </c>
      <c r="C381" s="18">
        <v>5515</v>
      </c>
      <c r="D381" s="18">
        <v>242647.9</v>
      </c>
      <c r="E381" s="18">
        <v>260467</v>
      </c>
      <c r="F381" s="29">
        <v>1.0734360363308317</v>
      </c>
      <c r="G381" s="29">
        <v>1.0734360363308317</v>
      </c>
      <c r="H381" s="18">
        <v>260467</v>
      </c>
      <c r="I381" s="17">
        <v>12.983000000000001</v>
      </c>
      <c r="J381" s="17">
        <v>0.52</v>
      </c>
      <c r="K381" s="33"/>
      <c r="L381" s="17">
        <v>0.50600000000000001</v>
      </c>
      <c r="M381" s="30"/>
      <c r="N381" s="18">
        <v>253463</v>
      </c>
      <c r="O381" s="33"/>
      <c r="P381" s="25">
        <v>253463</v>
      </c>
      <c r="Q381" s="17">
        <v>0.313</v>
      </c>
      <c r="R381" s="31">
        <v>332796.90000000002</v>
      </c>
      <c r="S381" s="33"/>
      <c r="T381" s="25">
        <v>332796.90000000002</v>
      </c>
      <c r="U381" s="25">
        <v>332796.90000000002</v>
      </c>
      <c r="V381" s="32">
        <v>0</v>
      </c>
      <c r="W381" s="32">
        <v>66559.399999999994</v>
      </c>
      <c r="X381" s="18">
        <v>266237.5</v>
      </c>
      <c r="Y381" s="32">
        <v>205541.9</v>
      </c>
      <c r="Z381" s="18">
        <v>0</v>
      </c>
      <c r="AA381" s="18">
        <v>266237.5</v>
      </c>
      <c r="AB381" s="18">
        <v>266237.5</v>
      </c>
      <c r="AC381" s="18"/>
    </row>
    <row r="382" spans="1:29" s="37" customFormat="1" ht="14.25" x14ac:dyDescent="0.2">
      <c r="A382" s="17" t="s">
        <v>363</v>
      </c>
      <c r="B382" s="28">
        <v>101987</v>
      </c>
      <c r="C382" s="18">
        <v>72</v>
      </c>
      <c r="D382" s="18">
        <v>1488689.2</v>
      </c>
      <c r="E382" s="18">
        <v>1594591.1</v>
      </c>
      <c r="F382" s="29">
        <v>1.0711376827345829</v>
      </c>
      <c r="G382" s="29">
        <v>1.0711376827345829</v>
      </c>
      <c r="H382" s="18">
        <v>1594591.1</v>
      </c>
      <c r="I382" s="17">
        <v>15.635</v>
      </c>
      <c r="J382" s="17"/>
      <c r="K382" s="30">
        <v>0.626</v>
      </c>
      <c r="L382" s="17"/>
      <c r="M382" s="30">
        <v>0.33800000000000002</v>
      </c>
      <c r="N382" s="18">
        <v>0</v>
      </c>
      <c r="O382" s="25">
        <v>860699.1</v>
      </c>
      <c r="P382" s="25">
        <v>860699.1</v>
      </c>
      <c r="Q382" s="18"/>
      <c r="R382" s="31"/>
      <c r="S382" s="25">
        <v>860699.1</v>
      </c>
      <c r="T382" s="25">
        <v>860699.1</v>
      </c>
      <c r="U382" s="25">
        <v>860699.1</v>
      </c>
      <c r="V382" s="32">
        <v>301244.7</v>
      </c>
      <c r="W382" s="32">
        <v>111890.9</v>
      </c>
      <c r="X382" s="18">
        <v>447563.49999999988</v>
      </c>
      <c r="Y382" s="32">
        <v>709532.99999999988</v>
      </c>
      <c r="Z382" s="18">
        <v>0</v>
      </c>
      <c r="AA382" s="18">
        <v>447563.49999999988</v>
      </c>
      <c r="AB382" s="18">
        <v>447563.49999999988</v>
      </c>
      <c r="AC382" s="18"/>
    </row>
    <row r="383" spans="1:29" s="37" customFormat="1" ht="14.25" x14ac:dyDescent="0.2">
      <c r="A383" s="17" t="s">
        <v>364</v>
      </c>
      <c r="B383" s="28">
        <v>56509</v>
      </c>
      <c r="C383" s="18">
        <v>62</v>
      </c>
      <c r="D383" s="18">
        <v>911764.2</v>
      </c>
      <c r="E383" s="18">
        <v>974155.4</v>
      </c>
      <c r="F383" s="29">
        <v>1.0684290960316276</v>
      </c>
      <c r="G383" s="29">
        <v>1.0684290960316276</v>
      </c>
      <c r="H383" s="18">
        <v>974155.4</v>
      </c>
      <c r="I383" s="17">
        <v>17.239000000000001</v>
      </c>
      <c r="J383" s="17"/>
      <c r="K383" s="30">
        <v>0.69</v>
      </c>
      <c r="L383" s="17"/>
      <c r="M383" s="30">
        <v>0.27400000000000002</v>
      </c>
      <c r="N383" s="18">
        <v>0</v>
      </c>
      <c r="O383" s="25">
        <v>386596.6</v>
      </c>
      <c r="P383" s="25">
        <v>386596.6</v>
      </c>
      <c r="Q383" s="18"/>
      <c r="R383" s="31"/>
      <c r="S383" s="25">
        <v>386596.6</v>
      </c>
      <c r="T383" s="25">
        <v>386596.6</v>
      </c>
      <c r="U383" s="25">
        <v>386596.6</v>
      </c>
      <c r="V383" s="32">
        <v>154638.6</v>
      </c>
      <c r="W383" s="32">
        <v>46391.6</v>
      </c>
      <c r="X383" s="18">
        <v>185566.39999999997</v>
      </c>
      <c r="Y383" s="32">
        <v>404119.7</v>
      </c>
      <c r="Z383" s="18">
        <v>63914.700000000012</v>
      </c>
      <c r="AA383" s="18">
        <v>249481.09999999998</v>
      </c>
      <c r="AB383" s="18">
        <v>249481.09999999998</v>
      </c>
      <c r="AC383" s="18"/>
    </row>
    <row r="384" spans="1:29" s="37" customFormat="1" ht="14.25" x14ac:dyDescent="0.2">
      <c r="A384" s="17" t="s">
        <v>365</v>
      </c>
      <c r="B384" s="28">
        <v>20942</v>
      </c>
      <c r="C384" s="18">
        <v>19</v>
      </c>
      <c r="D384" s="18">
        <v>956676</v>
      </c>
      <c r="E384" s="18">
        <v>1059213.3999999999</v>
      </c>
      <c r="F384" s="29">
        <v>1.1071809055521409</v>
      </c>
      <c r="G384" s="29">
        <v>1.0740702604346084</v>
      </c>
      <c r="H384" s="18">
        <v>1027537.2</v>
      </c>
      <c r="I384" s="17">
        <v>49.066000000000003</v>
      </c>
      <c r="J384" s="17"/>
      <c r="K384" s="30">
        <v>1.9650000000000001</v>
      </c>
      <c r="L384" s="17"/>
      <c r="M384" s="30">
        <v>0</v>
      </c>
      <c r="N384" s="18">
        <v>0</v>
      </c>
      <c r="O384" s="25">
        <v>0</v>
      </c>
      <c r="P384" s="25">
        <v>0</v>
      </c>
      <c r="Q384" s="18"/>
      <c r="R384" s="18"/>
      <c r="S384" s="25">
        <v>0</v>
      </c>
      <c r="T384" s="25">
        <v>0</v>
      </c>
      <c r="U384" s="25">
        <v>0</v>
      </c>
      <c r="V384" s="32">
        <v>0</v>
      </c>
      <c r="W384" s="32">
        <v>0</v>
      </c>
      <c r="X384" s="18">
        <v>0</v>
      </c>
      <c r="Y384" s="32">
        <v>0</v>
      </c>
      <c r="Z384" s="18">
        <v>0</v>
      </c>
      <c r="AA384" s="18">
        <v>0</v>
      </c>
      <c r="AB384" s="18">
        <v>0</v>
      </c>
      <c r="AC384" s="18">
        <v>0</v>
      </c>
    </row>
    <row r="385" spans="1:29" s="37" customFormat="1" ht="14.25" x14ac:dyDescent="0.2">
      <c r="A385" s="17" t="s">
        <v>366</v>
      </c>
      <c r="B385" s="28">
        <v>31284</v>
      </c>
      <c r="C385" s="18">
        <v>22</v>
      </c>
      <c r="D385" s="18">
        <v>951862.7</v>
      </c>
      <c r="E385" s="18">
        <v>1033248.5</v>
      </c>
      <c r="F385" s="29">
        <v>1.0855016169874081</v>
      </c>
      <c r="G385" s="29">
        <v>1.0740702604346084</v>
      </c>
      <c r="H385" s="18">
        <v>1022367.4</v>
      </c>
      <c r="I385" s="17">
        <v>32.68</v>
      </c>
      <c r="J385" s="17"/>
      <c r="K385" s="30">
        <v>1.3089999999999999</v>
      </c>
      <c r="L385" s="17"/>
      <c r="M385" s="30">
        <v>0</v>
      </c>
      <c r="N385" s="18">
        <v>0</v>
      </c>
      <c r="O385" s="25">
        <v>0</v>
      </c>
      <c r="P385" s="25">
        <v>0</v>
      </c>
      <c r="Q385" s="18"/>
      <c r="R385" s="18"/>
      <c r="S385" s="25">
        <v>0</v>
      </c>
      <c r="T385" s="25">
        <v>0</v>
      </c>
      <c r="U385" s="25">
        <v>0</v>
      </c>
      <c r="V385" s="32">
        <v>0</v>
      </c>
      <c r="W385" s="32">
        <v>0</v>
      </c>
      <c r="X385" s="18">
        <v>0</v>
      </c>
      <c r="Y385" s="32">
        <v>0</v>
      </c>
      <c r="Z385" s="18">
        <v>0</v>
      </c>
      <c r="AA385" s="18">
        <v>0</v>
      </c>
      <c r="AB385" s="18">
        <v>0</v>
      </c>
      <c r="AC385" s="18">
        <v>0</v>
      </c>
    </row>
    <row r="386" spans="1:29" s="37" customFormat="1" ht="14.25" x14ac:dyDescent="0.2">
      <c r="A386" s="17" t="s">
        <v>367</v>
      </c>
      <c r="B386" s="28">
        <v>1637266</v>
      </c>
      <c r="C386" s="18">
        <v>503</v>
      </c>
      <c r="D386" s="18">
        <v>47197209.5</v>
      </c>
      <c r="E386" s="18">
        <v>50718853</v>
      </c>
      <c r="F386" s="29">
        <v>1.0746155024271085</v>
      </c>
      <c r="G386" s="29">
        <v>1.0740702604346084</v>
      </c>
      <c r="H386" s="18">
        <v>50693119.100000001</v>
      </c>
      <c r="I386" s="17">
        <v>30.962</v>
      </c>
      <c r="J386" s="17"/>
      <c r="K386" s="30">
        <v>1.24</v>
      </c>
      <c r="L386" s="17"/>
      <c r="M386" s="30">
        <v>0</v>
      </c>
      <c r="N386" s="18">
        <v>0</v>
      </c>
      <c r="O386" s="25">
        <v>0</v>
      </c>
      <c r="P386" s="25">
        <v>0</v>
      </c>
      <c r="Q386" s="18"/>
      <c r="R386" s="18"/>
      <c r="S386" s="25">
        <v>0</v>
      </c>
      <c r="T386" s="25">
        <v>0</v>
      </c>
      <c r="U386" s="25">
        <v>0</v>
      </c>
      <c r="V386" s="32">
        <v>0</v>
      </c>
      <c r="W386" s="32">
        <v>0</v>
      </c>
      <c r="X386" s="18">
        <v>0</v>
      </c>
      <c r="Y386" s="32">
        <v>0</v>
      </c>
      <c r="Z386" s="18">
        <v>0</v>
      </c>
      <c r="AA386" s="18">
        <v>0</v>
      </c>
      <c r="AB386" s="18">
        <v>0</v>
      </c>
      <c r="AC386" s="18">
        <v>0</v>
      </c>
    </row>
    <row r="387" spans="1:29" x14ac:dyDescent="0.25">
      <c r="A387" s="2" t="s">
        <v>377</v>
      </c>
      <c r="B387" s="41">
        <v>2786540</v>
      </c>
      <c r="C387" s="42">
        <v>177837</v>
      </c>
      <c r="D387" s="42">
        <v>64777239.499999993</v>
      </c>
      <c r="E387" s="42">
        <v>69575306.5</v>
      </c>
      <c r="F387" s="43">
        <v>1.0740702604346084</v>
      </c>
      <c r="G387" s="43">
        <v>1.0740702604346084</v>
      </c>
      <c r="H387" s="42">
        <v>69485475.799999997</v>
      </c>
      <c r="I387" s="44">
        <v>24.936</v>
      </c>
      <c r="J387" s="41">
        <v>0</v>
      </c>
      <c r="K387" s="41">
        <v>0</v>
      </c>
      <c r="L387" s="41">
        <v>0</v>
      </c>
      <c r="M387" s="41">
        <v>0</v>
      </c>
      <c r="N387" s="42">
        <v>7040775.7999999998</v>
      </c>
      <c r="O387" s="42">
        <v>4102780.6999999997</v>
      </c>
      <c r="P387" s="42">
        <v>11143556.499999998</v>
      </c>
      <c r="Q387" s="41">
        <v>0</v>
      </c>
      <c r="R387" s="42">
        <v>8173150</v>
      </c>
      <c r="S387" s="42">
        <v>4102780.6999999997</v>
      </c>
      <c r="T387" s="42">
        <v>12275930.700000001</v>
      </c>
      <c r="U387" s="42">
        <v>12275930.700000001</v>
      </c>
      <c r="V387" s="42">
        <v>3572955.1</v>
      </c>
      <c r="W387" s="42">
        <v>1740594.7999999998</v>
      </c>
      <c r="X387" s="42">
        <v>6962380.8000000017</v>
      </c>
      <c r="Y387" s="42">
        <v>9327600.5</v>
      </c>
      <c r="Z387" s="42">
        <v>125151.79999999999</v>
      </c>
      <c r="AA387" s="42">
        <v>7087532.6000000015</v>
      </c>
      <c r="AB387" s="42">
        <f>AB12+AB23+AB37+AB54+AB70+AB92+AB105+AB119+AB137+AB149+AB170+AB190+AB208+AB227+AB240+AB260+AB283+AB307+AB322+AB338+AB357+AB373+AB374+AB375+AB376+AB377+AB378+AB379+AB380+AB381+AB382+AB383</f>
        <v>4754859.8999999994</v>
      </c>
      <c r="AC387" s="42">
        <v>2332672.7000000002</v>
      </c>
    </row>
    <row r="388" spans="1:29" ht="27" customHeight="1" x14ac:dyDescent="0.25">
      <c r="A388" s="2" t="s">
        <v>378</v>
      </c>
      <c r="B388" s="67">
        <v>745380</v>
      </c>
      <c r="C388" s="67">
        <v>113752</v>
      </c>
      <c r="D388" s="67">
        <v>7566104.8999999994</v>
      </c>
      <c r="E388" s="67">
        <v>8111489.1999999993</v>
      </c>
      <c r="F388" s="68">
        <v>1.0720825718395737</v>
      </c>
      <c r="G388" s="67">
        <v>0</v>
      </c>
      <c r="H388" s="67">
        <v>8101503.1999999993</v>
      </c>
      <c r="I388" s="50">
        <v>10.869</v>
      </c>
      <c r="J388" s="67">
        <v>0</v>
      </c>
      <c r="K388" s="67">
        <v>0</v>
      </c>
      <c r="L388" s="67">
        <v>0</v>
      </c>
      <c r="M388" s="67">
        <v>0</v>
      </c>
      <c r="N388" s="67">
        <v>4399311.5</v>
      </c>
      <c r="O388" s="67">
        <v>0</v>
      </c>
      <c r="P388" s="67">
        <v>4399311.5</v>
      </c>
      <c r="Q388" s="67">
        <v>0</v>
      </c>
      <c r="R388" s="67">
        <v>4977196.5999999996</v>
      </c>
      <c r="S388" s="67">
        <v>0</v>
      </c>
      <c r="T388" s="67">
        <v>4977196.5999999996</v>
      </c>
      <c r="U388" s="67">
        <v>4977196.5999999996</v>
      </c>
      <c r="V388" s="67">
        <v>2590755.5999999996</v>
      </c>
      <c r="W388" s="69">
        <v>477288.19999999995</v>
      </c>
      <c r="X388" s="67">
        <v>1909152.8</v>
      </c>
      <c r="Y388" s="67">
        <v>4051101.1999999997</v>
      </c>
      <c r="Z388" s="67">
        <v>12952.699999999997</v>
      </c>
      <c r="AA388" s="69">
        <v>1922105.5</v>
      </c>
      <c r="AB388" s="69">
        <f>AB12+AB23+AB37+AB54+AB70+AB92+AB105+AB119+AB137+AB149+AB170+AB190+AB208+AB227+AB240+AB260+AB283+AB307+AB322+AB338+AB357</f>
        <v>1922105.5</v>
      </c>
      <c r="AC388" s="67">
        <v>0</v>
      </c>
    </row>
    <row r="389" spans="1:29" ht="27" customHeight="1" x14ac:dyDescent="0.25">
      <c r="A389" s="2" t="s">
        <v>379</v>
      </c>
      <c r="B389" s="67">
        <v>320976</v>
      </c>
      <c r="C389" s="67">
        <v>0</v>
      </c>
      <c r="D389" s="67">
        <v>1344085.2999999998</v>
      </c>
      <c r="E389" s="67">
        <v>1433359.5000000002</v>
      </c>
      <c r="F389" s="68">
        <v>1.0664200404542781</v>
      </c>
      <c r="G389" s="67">
        <v>0</v>
      </c>
      <c r="H389" s="67">
        <v>1433209.7000000002</v>
      </c>
      <c r="I389" s="50">
        <v>4.4649999999999999</v>
      </c>
      <c r="J389" s="67">
        <v>0</v>
      </c>
      <c r="K389" s="67">
        <v>0</v>
      </c>
      <c r="L389" s="67">
        <v>0</v>
      </c>
      <c r="M389" s="67">
        <v>0</v>
      </c>
      <c r="N389" s="67">
        <v>0</v>
      </c>
      <c r="O389" s="67">
        <v>1211391.2999999998</v>
      </c>
      <c r="P389" s="67">
        <v>1211391.2999999998</v>
      </c>
      <c r="Q389" s="67">
        <v>0</v>
      </c>
      <c r="R389" s="67">
        <v>0</v>
      </c>
      <c r="S389" s="67">
        <v>1211391.2999999998</v>
      </c>
      <c r="T389" s="67">
        <v>1211391.2999999998</v>
      </c>
      <c r="U389" s="67">
        <v>1211391.2999999998</v>
      </c>
      <c r="V389" s="67">
        <v>0</v>
      </c>
      <c r="W389" s="69">
        <v>242278.39999999997</v>
      </c>
      <c r="X389" s="67">
        <v>969112.9</v>
      </c>
      <c r="Y389" s="67">
        <v>865056.79999999993</v>
      </c>
      <c r="Z389" s="67">
        <v>34194.69999999999</v>
      </c>
      <c r="AA389" s="69">
        <v>1003307.5999999997</v>
      </c>
      <c r="AB389" s="69"/>
      <c r="AC389" s="69">
        <v>1003307.5999999997</v>
      </c>
    </row>
    <row r="390" spans="1:29" ht="27" customHeight="1" x14ac:dyDescent="0.25">
      <c r="A390" s="2" t="s">
        <v>380</v>
      </c>
      <c r="B390" s="67">
        <v>424404</v>
      </c>
      <c r="C390" s="69">
        <v>0</v>
      </c>
      <c r="D390" s="69">
        <v>2203998.0999999959</v>
      </c>
      <c r="E390" s="69">
        <v>2332504.5999999987</v>
      </c>
      <c r="F390" s="68">
        <v>1.0583060847466261</v>
      </c>
      <c r="G390" s="67">
        <v>0</v>
      </c>
      <c r="H390" s="69">
        <v>2331944.2999999882</v>
      </c>
      <c r="I390" s="50">
        <v>5.4950000000000001</v>
      </c>
      <c r="J390" s="67">
        <v>0</v>
      </c>
      <c r="K390" s="67">
        <v>0</v>
      </c>
      <c r="L390" s="67">
        <v>0</v>
      </c>
      <c r="M390" s="67">
        <v>0</v>
      </c>
      <c r="N390" s="69">
        <v>0</v>
      </c>
      <c r="O390" s="69">
        <v>1644093.7</v>
      </c>
      <c r="P390" s="69">
        <v>1644093.6999999979</v>
      </c>
      <c r="Q390" s="67">
        <v>0</v>
      </c>
      <c r="R390" s="69">
        <v>0</v>
      </c>
      <c r="S390" s="69">
        <v>1644093.7</v>
      </c>
      <c r="T390" s="69">
        <v>1644093.7000000011</v>
      </c>
      <c r="U390" s="69">
        <v>1644093.7000000011</v>
      </c>
      <c r="V390" s="69">
        <v>0</v>
      </c>
      <c r="W390" s="69">
        <v>328818.29999999993</v>
      </c>
      <c r="X390" s="69">
        <v>1315275.4000000018</v>
      </c>
      <c r="Y390" s="69">
        <v>1129224.3000000007</v>
      </c>
      <c r="Z390" s="69">
        <v>14089.699999999983</v>
      </c>
      <c r="AA390" s="69">
        <v>1329365.100000002</v>
      </c>
      <c r="AB390" s="69"/>
      <c r="AC390" s="69">
        <v>1329365.1000000006</v>
      </c>
    </row>
    <row r="391" spans="1:29" ht="27" customHeight="1" x14ac:dyDescent="0.25">
      <c r="A391" s="2" t="s">
        <v>381</v>
      </c>
      <c r="B391" s="67">
        <v>1847988</v>
      </c>
      <c r="C391" s="69">
        <v>678</v>
      </c>
      <c r="D391" s="69">
        <v>51506201.600000001</v>
      </c>
      <c r="E391" s="69">
        <v>55380061.399999999</v>
      </c>
      <c r="F391" s="68">
        <v>1.0752115217131444</v>
      </c>
      <c r="G391" s="67">
        <v>0</v>
      </c>
      <c r="H391" s="69">
        <v>55311770.200000003</v>
      </c>
      <c r="I391" s="50">
        <v>29.931000000000001</v>
      </c>
      <c r="J391" s="67">
        <v>0</v>
      </c>
      <c r="K391" s="67">
        <v>0</v>
      </c>
      <c r="L391" s="67">
        <v>0</v>
      </c>
      <c r="M391" s="67">
        <v>0</v>
      </c>
      <c r="N391" s="69">
        <v>0</v>
      </c>
      <c r="O391" s="69">
        <v>1247295.7</v>
      </c>
      <c r="P391" s="69">
        <v>1247295.7</v>
      </c>
      <c r="Q391" s="67">
        <v>0</v>
      </c>
      <c r="R391" s="69">
        <v>0</v>
      </c>
      <c r="S391" s="69">
        <v>1247295.7</v>
      </c>
      <c r="T391" s="69">
        <v>1247295.7</v>
      </c>
      <c r="U391" s="69">
        <v>1247295.7</v>
      </c>
      <c r="V391" s="69">
        <v>455883.30000000005</v>
      </c>
      <c r="W391" s="69">
        <v>158282.5</v>
      </c>
      <c r="X391" s="69">
        <v>633129.89999999991</v>
      </c>
      <c r="Y391" s="69">
        <v>1113652.7</v>
      </c>
      <c r="Z391" s="69">
        <v>63914.700000000012</v>
      </c>
      <c r="AA391" s="69">
        <v>697044.59999999986</v>
      </c>
      <c r="AB391" s="69">
        <f>AB382+AB383</f>
        <v>697044.59999999986</v>
      </c>
      <c r="AC391" s="69">
        <v>0</v>
      </c>
    </row>
    <row r="392" spans="1:29" ht="27" customHeight="1" x14ac:dyDescent="0.25">
      <c r="A392" s="2" t="s">
        <v>382</v>
      </c>
      <c r="B392" s="67">
        <v>193172</v>
      </c>
      <c r="C392" s="67">
        <v>63407</v>
      </c>
      <c r="D392" s="67">
        <v>2156849.5999999996</v>
      </c>
      <c r="E392" s="67">
        <v>2317891.7999999998</v>
      </c>
      <c r="F392" s="68">
        <v>1.0746654750521316</v>
      </c>
      <c r="G392" s="67">
        <v>0</v>
      </c>
      <c r="H392" s="67">
        <v>2307048.4</v>
      </c>
      <c r="I392" s="50">
        <v>11.943</v>
      </c>
      <c r="J392" s="67">
        <v>0</v>
      </c>
      <c r="K392" s="67">
        <v>0</v>
      </c>
      <c r="L392" s="67">
        <v>0</v>
      </c>
      <c r="M392" s="67">
        <v>0</v>
      </c>
      <c r="N392" s="67">
        <v>2641464.3000000003</v>
      </c>
      <c r="O392" s="67">
        <v>0</v>
      </c>
      <c r="P392" s="67">
        <v>2641464.3000000003</v>
      </c>
      <c r="Q392" s="67">
        <v>0</v>
      </c>
      <c r="R392" s="67">
        <v>3195953.4000000004</v>
      </c>
      <c r="S392" s="67">
        <v>0</v>
      </c>
      <c r="T392" s="67">
        <v>3195953.4000000004</v>
      </c>
      <c r="U392" s="67">
        <v>3195953.4000000004</v>
      </c>
      <c r="V392" s="67">
        <v>526316.19999999995</v>
      </c>
      <c r="W392" s="69">
        <v>533927.4</v>
      </c>
      <c r="X392" s="67">
        <v>2135709.8000000003</v>
      </c>
      <c r="Y392" s="67">
        <v>2168565.5</v>
      </c>
      <c r="Z392" s="67">
        <v>0</v>
      </c>
      <c r="AA392" s="69">
        <v>2135709.8000000003</v>
      </c>
      <c r="AB392" s="69">
        <f>AB373+AB374+AB375+AB376+AB377+AB378+AB379+AB380+AB381</f>
        <v>2135709.8000000003</v>
      </c>
      <c r="AC392" s="67">
        <v>0</v>
      </c>
    </row>
    <row r="394" spans="1:29" ht="18.75" customHeight="1" x14ac:dyDescent="0.25">
      <c r="S394" s="84" t="s">
        <v>390</v>
      </c>
      <c r="T394" s="84"/>
      <c r="U394" s="84"/>
      <c r="V394" s="84"/>
      <c r="W394" s="84"/>
      <c r="X394" s="84"/>
    </row>
    <row r="395" spans="1:29" ht="78" customHeight="1" x14ac:dyDescent="0.3">
      <c r="A395" s="1" t="s">
        <v>388</v>
      </c>
      <c r="S395" s="84"/>
      <c r="T395" s="84"/>
      <c r="U395" s="84"/>
      <c r="V395" s="84"/>
      <c r="W395" s="84"/>
      <c r="X395" s="84"/>
      <c r="Y395" s="35"/>
      <c r="Z395" s="35"/>
      <c r="AA395" s="45"/>
      <c r="AB395" s="36" t="s">
        <v>389</v>
      </c>
    </row>
    <row r="396" spans="1:29" ht="58.15" customHeight="1" x14ac:dyDescent="0.3">
      <c r="S396" s="66"/>
      <c r="T396" s="66"/>
      <c r="U396" s="66"/>
      <c r="V396" s="66"/>
      <c r="W396" s="66"/>
      <c r="X396" s="66"/>
    </row>
  </sheetData>
  <mergeCells count="25">
    <mergeCell ref="S394:X395"/>
    <mergeCell ref="V9:V10"/>
    <mergeCell ref="U9:U10"/>
    <mergeCell ref="AC9:AC10"/>
    <mergeCell ref="Y9:Y10"/>
    <mergeCell ref="Z9:Z10"/>
    <mergeCell ref="AA9:AA10"/>
    <mergeCell ref="AB9:AB10"/>
    <mergeCell ref="W9:W10"/>
    <mergeCell ref="X9:X10"/>
    <mergeCell ref="N9:P9"/>
    <mergeCell ref="Q9:Q10"/>
    <mergeCell ref="R9:T9"/>
    <mergeCell ref="B1:P1"/>
    <mergeCell ref="A3:B3"/>
    <mergeCell ref="A2:P2"/>
    <mergeCell ref="B9:B10"/>
    <mergeCell ref="C9:C10"/>
    <mergeCell ref="H9:H10"/>
    <mergeCell ref="I9:I10"/>
    <mergeCell ref="A9:A10"/>
    <mergeCell ref="D9:F9"/>
    <mergeCell ref="G9:G10"/>
    <mergeCell ref="J9:K9"/>
    <mergeCell ref="L9:M9"/>
  </mergeCells>
  <conditionalFormatting sqref="Y395">
    <cfRule type="iconSet" priority="1">
      <iconSet iconSet="3Arrows" reverse="1">
        <cfvo type="percent" val="0"/>
        <cfvo type="num" val="0"/>
        <cfvo type="num" val="0"/>
      </iconSet>
    </cfRule>
  </conditionalFormatting>
  <pageMargins left="0.70866141732283472" right="0.70866141732283472" top="0.74803149606299213" bottom="0.74803149606299213" header="0.31496062992125984" footer="0.31496062992125984"/>
  <pageSetup paperSize="8" scale="38" fitToHeight="0" orientation="landscape" r:id="rId1"/>
  <rowBreaks count="1" manualBreakCount="1">
    <brk id="349" max="2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97"/>
  <sheetViews>
    <sheetView view="pageBreakPreview" zoomScale="60" zoomScaleNormal="7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Y4" sqref="Y4"/>
    </sheetView>
  </sheetViews>
  <sheetFormatPr defaultColWidth="8.85546875" defaultRowHeight="15" x14ac:dyDescent="0.25"/>
  <cols>
    <col min="1" max="1" width="38.7109375" style="9" customWidth="1"/>
    <col min="2" max="2" width="14" style="9" bestFit="1" customWidth="1"/>
    <col min="3" max="5" width="18" style="9" customWidth="1"/>
    <col min="6" max="6" width="9" style="9" customWidth="1"/>
    <col min="7" max="7" width="11.28515625" style="9" customWidth="1"/>
    <col min="8" max="8" width="17" style="9" bestFit="1" customWidth="1"/>
    <col min="9" max="9" width="13.42578125" style="9" customWidth="1"/>
    <col min="10" max="11" width="15.28515625" style="9" customWidth="1"/>
    <col min="12" max="13" width="15.7109375" style="9" customWidth="1"/>
    <col min="14" max="15" width="16.5703125" style="9" customWidth="1"/>
    <col min="16" max="16" width="17" style="9" bestFit="1" customWidth="1"/>
    <col min="17" max="17" width="11.85546875" style="9" customWidth="1"/>
    <col min="18" max="18" width="16.28515625" style="9" customWidth="1"/>
    <col min="19" max="19" width="15.5703125" style="9" bestFit="1" customWidth="1"/>
    <col min="20" max="21" width="17" style="9" bestFit="1" customWidth="1"/>
    <col min="22" max="22" width="15.5703125" style="9" bestFit="1" customWidth="1"/>
    <col min="23" max="23" width="16.140625" style="9" customWidth="1"/>
    <col min="24" max="24" width="15.5703125" style="9" bestFit="1" customWidth="1"/>
    <col min="25" max="26" width="15.5703125" style="9" customWidth="1"/>
    <col min="27" max="16384" width="8.85546875" style="9"/>
  </cols>
  <sheetData>
    <row r="1" spans="1:26" ht="67.150000000000006" customHeight="1" x14ac:dyDescent="0.25">
      <c r="A1" s="47"/>
      <c r="B1" s="73" t="s">
        <v>391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82.5" customHeight="1" x14ac:dyDescent="0.25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85.5" x14ac:dyDescent="0.25">
      <c r="A3" s="74" t="s">
        <v>2</v>
      </c>
      <c r="B3" s="75"/>
      <c r="C3" s="5" t="s">
        <v>3</v>
      </c>
      <c r="D3" s="5" t="s">
        <v>4</v>
      </c>
      <c r="E3" s="5" t="s">
        <v>5</v>
      </c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7.25" customHeight="1" x14ac:dyDescent="0.25">
      <c r="A4" s="2" t="s">
        <v>6</v>
      </c>
      <c r="B4" s="6">
        <v>17.969338495051211</v>
      </c>
      <c r="C4" s="5" t="s">
        <v>7</v>
      </c>
      <c r="D4" s="5" t="s">
        <v>8</v>
      </c>
      <c r="E4" s="7">
        <v>0.94599999999999995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7.25" customHeight="1" x14ac:dyDescent="0.25">
      <c r="A5" s="2" t="s">
        <v>9</v>
      </c>
      <c r="B5" s="6">
        <v>8.8505697065177618</v>
      </c>
      <c r="C5" s="5" t="s">
        <v>10</v>
      </c>
      <c r="D5" s="5" t="s">
        <v>8</v>
      </c>
      <c r="E5" s="8" t="s">
        <v>8</v>
      </c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7.25" customHeight="1" x14ac:dyDescent="0.25">
      <c r="A6" s="2" t="s">
        <v>11</v>
      </c>
      <c r="B6" s="6">
        <v>26.819908201568971</v>
      </c>
      <c r="C6" s="6"/>
      <c r="D6" s="6"/>
      <c r="E6" s="7">
        <v>0.96399999999999997</v>
      </c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7.25" customHeight="1" x14ac:dyDescent="0.25">
      <c r="A7" s="2" t="s">
        <v>12</v>
      </c>
      <c r="B7" s="6">
        <v>26.819908201568971</v>
      </c>
      <c r="C7" s="6"/>
      <c r="D7" s="6"/>
      <c r="E7" s="7">
        <v>1.026</v>
      </c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26" t="s">
        <v>386</v>
      </c>
    </row>
    <row r="9" spans="1:26" s="27" customFormat="1" ht="55.15" customHeight="1" x14ac:dyDescent="0.2">
      <c r="A9" s="70" t="s">
        <v>13</v>
      </c>
      <c r="B9" s="70" t="s">
        <v>14</v>
      </c>
      <c r="C9" s="70" t="s">
        <v>15</v>
      </c>
      <c r="D9" s="70" t="s">
        <v>16</v>
      </c>
      <c r="E9" s="71"/>
      <c r="F9" s="71"/>
      <c r="G9" s="70" t="s">
        <v>17</v>
      </c>
      <c r="H9" s="70" t="s">
        <v>18</v>
      </c>
      <c r="I9" s="70" t="s">
        <v>19</v>
      </c>
      <c r="J9" s="70" t="s">
        <v>20</v>
      </c>
      <c r="K9" s="71"/>
      <c r="L9" s="70" t="s">
        <v>21</v>
      </c>
      <c r="M9" s="71"/>
      <c r="N9" s="70" t="s">
        <v>22</v>
      </c>
      <c r="O9" s="71"/>
      <c r="P9" s="71"/>
      <c r="Q9" s="72" t="s">
        <v>23</v>
      </c>
      <c r="R9" s="70" t="s">
        <v>24</v>
      </c>
      <c r="S9" s="71"/>
      <c r="T9" s="71"/>
      <c r="U9" s="77" t="s">
        <v>25</v>
      </c>
      <c r="V9" s="71" t="s">
        <v>26</v>
      </c>
      <c r="W9" s="77" t="s">
        <v>27</v>
      </c>
      <c r="X9" s="83" t="s">
        <v>393</v>
      </c>
      <c r="Y9" s="83" t="s">
        <v>394</v>
      </c>
      <c r="Z9" s="79" t="s">
        <v>395</v>
      </c>
    </row>
    <row r="10" spans="1:26" s="27" customFormat="1" ht="45" customHeight="1" x14ac:dyDescent="0.2">
      <c r="A10" s="70"/>
      <c r="B10" s="70"/>
      <c r="C10" s="71"/>
      <c r="D10" s="38" t="s">
        <v>32</v>
      </c>
      <c r="E10" s="38" t="s">
        <v>392</v>
      </c>
      <c r="F10" s="38" t="s">
        <v>33</v>
      </c>
      <c r="G10" s="70"/>
      <c r="H10" s="71"/>
      <c r="I10" s="70"/>
      <c r="J10" s="38" t="s">
        <v>34</v>
      </c>
      <c r="K10" s="38" t="s">
        <v>35</v>
      </c>
      <c r="L10" s="38" t="s">
        <v>34</v>
      </c>
      <c r="M10" s="38" t="s">
        <v>35</v>
      </c>
      <c r="N10" s="38" t="s">
        <v>34</v>
      </c>
      <c r="O10" s="38" t="s">
        <v>36</v>
      </c>
      <c r="P10" s="39" t="s">
        <v>37</v>
      </c>
      <c r="Q10" s="72"/>
      <c r="R10" s="38" t="s">
        <v>34</v>
      </c>
      <c r="S10" s="38" t="s">
        <v>35</v>
      </c>
      <c r="T10" s="39" t="s">
        <v>37</v>
      </c>
      <c r="U10" s="78"/>
      <c r="V10" s="71"/>
      <c r="W10" s="78"/>
      <c r="X10" s="83"/>
      <c r="Y10" s="83"/>
      <c r="Z10" s="80"/>
    </row>
    <row r="11" spans="1:26" ht="11.45" customHeight="1" x14ac:dyDescent="0.25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8" t="s">
        <v>396</v>
      </c>
      <c r="G11" s="34">
        <v>7</v>
      </c>
      <c r="H11" s="38" t="s">
        <v>397</v>
      </c>
      <c r="I11" s="38" t="s">
        <v>398</v>
      </c>
      <c r="J11" s="34" t="s">
        <v>399</v>
      </c>
      <c r="K11" s="34" t="s">
        <v>400</v>
      </c>
      <c r="L11" s="34" t="s">
        <v>401</v>
      </c>
      <c r="M11" s="34" t="s">
        <v>402</v>
      </c>
      <c r="N11" s="34">
        <v>14</v>
      </c>
      <c r="O11" s="34">
        <v>15</v>
      </c>
      <c r="P11" s="34" t="s">
        <v>413</v>
      </c>
      <c r="Q11" s="34">
        <v>17</v>
      </c>
      <c r="R11" s="34">
        <v>18</v>
      </c>
      <c r="S11" s="34">
        <v>19</v>
      </c>
      <c r="T11" s="34" t="s">
        <v>406</v>
      </c>
      <c r="U11" s="34">
        <v>21</v>
      </c>
      <c r="V11" s="34">
        <v>22</v>
      </c>
      <c r="W11" s="34">
        <v>23</v>
      </c>
      <c r="X11" s="34" t="s">
        <v>387</v>
      </c>
      <c r="Y11" s="34">
        <v>25</v>
      </c>
      <c r="Z11" s="34">
        <v>26</v>
      </c>
    </row>
    <row r="12" spans="1:26" x14ac:dyDescent="0.25">
      <c r="A12" s="17" t="s">
        <v>38</v>
      </c>
      <c r="B12" s="59">
        <v>13735</v>
      </c>
      <c r="C12" s="18">
        <v>3368</v>
      </c>
      <c r="D12" s="18">
        <v>170000.5</v>
      </c>
      <c r="E12" s="18">
        <v>182064.7</v>
      </c>
      <c r="F12" s="18"/>
      <c r="G12" s="18"/>
      <c r="H12" s="18">
        <v>182054.3</v>
      </c>
      <c r="I12" s="10">
        <v>0</v>
      </c>
      <c r="J12" s="17"/>
      <c r="K12" s="18"/>
      <c r="L12" s="18"/>
      <c r="M12" s="18"/>
      <c r="N12" s="18">
        <v>109829.9</v>
      </c>
      <c r="O12" s="18">
        <v>63070.3</v>
      </c>
      <c r="P12" s="18">
        <v>172900.2</v>
      </c>
      <c r="Q12" s="18"/>
      <c r="R12" s="18">
        <v>135090.79999999999</v>
      </c>
      <c r="S12" s="18">
        <v>63070.3</v>
      </c>
      <c r="T12" s="18">
        <v>198161.09999999998</v>
      </c>
      <c r="U12" s="18">
        <v>198161.09999999998</v>
      </c>
      <c r="V12" s="18">
        <v>67545.399999999994</v>
      </c>
      <c r="W12" s="18">
        <v>26123.100000000002</v>
      </c>
      <c r="X12" s="18">
        <v>104492.6</v>
      </c>
      <c r="Y12" s="18">
        <v>54036.299999999996</v>
      </c>
      <c r="Z12" s="18">
        <f>SUM(Z13:Z22)</f>
        <v>50456.30000000001</v>
      </c>
    </row>
    <row r="13" spans="1:26" x14ac:dyDescent="0.25">
      <c r="A13" s="44" t="s">
        <v>39</v>
      </c>
      <c r="B13" s="46">
        <v>841</v>
      </c>
      <c r="C13" s="48">
        <v>0</v>
      </c>
      <c r="D13" s="48">
        <v>2466.3000000000002</v>
      </c>
      <c r="E13" s="48">
        <v>2652.6</v>
      </c>
      <c r="F13" s="49">
        <v>1.075538255686656</v>
      </c>
      <c r="G13" s="49">
        <v>1.074156202243967</v>
      </c>
      <c r="H13" s="48">
        <v>2649.2</v>
      </c>
      <c r="I13" s="44">
        <v>3.15</v>
      </c>
      <c r="J13" s="44"/>
      <c r="K13" s="50">
        <v>0.35599999999999998</v>
      </c>
      <c r="L13" s="50"/>
      <c r="M13" s="50">
        <v>0.64400000000000002</v>
      </c>
      <c r="N13" s="51"/>
      <c r="O13" s="51">
        <v>4793.5</v>
      </c>
      <c r="P13" s="51">
        <v>4793.5</v>
      </c>
      <c r="Q13" s="51"/>
      <c r="R13" s="51"/>
      <c r="S13" s="51">
        <v>4793.5</v>
      </c>
      <c r="T13" s="51">
        <v>4793.5</v>
      </c>
      <c r="U13" s="51">
        <v>4793.5</v>
      </c>
      <c r="V13" s="52">
        <v>0</v>
      </c>
      <c r="W13" s="52">
        <v>958.7</v>
      </c>
      <c r="X13" s="48">
        <v>3834.8</v>
      </c>
      <c r="Y13" s="48"/>
      <c r="Z13" s="48">
        <v>3834.8</v>
      </c>
    </row>
    <row r="14" spans="1:26" x14ac:dyDescent="0.25">
      <c r="A14" s="44" t="s">
        <v>40</v>
      </c>
      <c r="B14" s="46">
        <v>5976</v>
      </c>
      <c r="C14" s="48">
        <v>0</v>
      </c>
      <c r="D14" s="48">
        <v>30722.3</v>
      </c>
      <c r="E14" s="48">
        <v>32821.199999999997</v>
      </c>
      <c r="F14" s="49">
        <v>1.0683184527200111</v>
      </c>
      <c r="G14" s="49">
        <v>1.0683184527200111</v>
      </c>
      <c r="H14" s="48">
        <v>32821.199999999997</v>
      </c>
      <c r="I14" s="44">
        <v>5.492</v>
      </c>
      <c r="J14" s="53"/>
      <c r="K14" s="50">
        <v>0.621</v>
      </c>
      <c r="L14" s="54"/>
      <c r="M14" s="50">
        <v>0.379</v>
      </c>
      <c r="N14" s="54"/>
      <c r="O14" s="51">
        <v>20045.7</v>
      </c>
      <c r="P14" s="51">
        <v>20045.7</v>
      </c>
      <c r="Q14" s="54"/>
      <c r="R14" s="54"/>
      <c r="S14" s="51">
        <v>20045.7</v>
      </c>
      <c r="T14" s="51">
        <v>20045.7</v>
      </c>
      <c r="U14" s="51">
        <v>20045.7</v>
      </c>
      <c r="V14" s="52">
        <v>0</v>
      </c>
      <c r="W14" s="52">
        <v>4009.1</v>
      </c>
      <c r="X14" s="48">
        <v>16036.6</v>
      </c>
      <c r="Y14" s="48"/>
      <c r="Z14" s="48">
        <v>16036.6</v>
      </c>
    </row>
    <row r="15" spans="1:26" x14ac:dyDescent="0.25">
      <c r="A15" s="44" t="s">
        <v>41</v>
      </c>
      <c r="B15" s="46">
        <v>670</v>
      </c>
      <c r="C15" s="48">
        <v>0</v>
      </c>
      <c r="D15" s="48">
        <v>2785.3</v>
      </c>
      <c r="E15" s="48">
        <v>2973.4</v>
      </c>
      <c r="F15" s="49">
        <v>1.0675331203101999</v>
      </c>
      <c r="G15" s="49">
        <v>1.0675331203101999</v>
      </c>
      <c r="H15" s="48">
        <v>2973.4</v>
      </c>
      <c r="I15" s="44">
        <v>4.4379999999999997</v>
      </c>
      <c r="J15" s="44"/>
      <c r="K15" s="50">
        <v>0.501</v>
      </c>
      <c r="L15" s="50"/>
      <c r="M15" s="50">
        <v>0.499</v>
      </c>
      <c r="N15" s="51"/>
      <c r="O15" s="51">
        <v>2959</v>
      </c>
      <c r="P15" s="51">
        <v>2959</v>
      </c>
      <c r="Q15" s="51"/>
      <c r="R15" s="51"/>
      <c r="S15" s="51">
        <v>2959</v>
      </c>
      <c r="T15" s="51">
        <v>2959</v>
      </c>
      <c r="U15" s="51">
        <v>2959</v>
      </c>
      <c r="V15" s="52">
        <v>0</v>
      </c>
      <c r="W15" s="52">
        <v>591.79999999999995</v>
      </c>
      <c r="X15" s="48">
        <v>2367.1999999999998</v>
      </c>
      <c r="Y15" s="48"/>
      <c r="Z15" s="48">
        <v>2367.1999999999998</v>
      </c>
    </row>
    <row r="16" spans="1:26" x14ac:dyDescent="0.25">
      <c r="A16" s="44" t="s">
        <v>42</v>
      </c>
      <c r="B16" s="46">
        <v>743</v>
      </c>
      <c r="C16" s="48">
        <v>0</v>
      </c>
      <c r="D16" s="48">
        <v>1039.2</v>
      </c>
      <c r="E16" s="48">
        <v>1120.7</v>
      </c>
      <c r="F16" s="49">
        <v>1.0784257120862202</v>
      </c>
      <c r="G16" s="49">
        <v>1.074156202243967</v>
      </c>
      <c r="H16" s="48">
        <v>1116.3</v>
      </c>
      <c r="I16" s="44">
        <v>1.502</v>
      </c>
      <c r="J16" s="53"/>
      <c r="K16" s="50">
        <v>0.17</v>
      </c>
      <c r="L16" s="54"/>
      <c r="M16" s="50">
        <v>0.83</v>
      </c>
      <c r="N16" s="54"/>
      <c r="O16" s="51">
        <v>5458.1</v>
      </c>
      <c r="P16" s="51">
        <v>5458.1</v>
      </c>
      <c r="Q16" s="54"/>
      <c r="R16" s="54"/>
      <c r="S16" s="51">
        <v>5458.1</v>
      </c>
      <c r="T16" s="51">
        <v>5458.1</v>
      </c>
      <c r="U16" s="51">
        <v>5458.1</v>
      </c>
      <c r="V16" s="52">
        <v>0</v>
      </c>
      <c r="W16" s="52">
        <v>1091.5999999999999</v>
      </c>
      <c r="X16" s="48">
        <v>4366.5</v>
      </c>
      <c r="Y16" s="48"/>
      <c r="Z16" s="48">
        <v>4366.5</v>
      </c>
    </row>
    <row r="17" spans="1:26" x14ac:dyDescent="0.25">
      <c r="A17" s="44" t="s">
        <v>43</v>
      </c>
      <c r="B17" s="46">
        <v>405</v>
      </c>
      <c r="C17" s="48">
        <v>0</v>
      </c>
      <c r="D17" s="48">
        <v>1126.0999999999999</v>
      </c>
      <c r="E17" s="48">
        <v>1212.2</v>
      </c>
      <c r="F17" s="49">
        <v>1.0764585738389132</v>
      </c>
      <c r="G17" s="49">
        <v>1.074156202243967</v>
      </c>
      <c r="H17" s="48">
        <v>1209.5999999999999</v>
      </c>
      <c r="I17" s="44">
        <v>2.9870000000000001</v>
      </c>
      <c r="J17" s="44"/>
      <c r="K17" s="50">
        <v>0.33700000000000002</v>
      </c>
      <c r="L17" s="50"/>
      <c r="M17" s="50">
        <v>0.66300000000000003</v>
      </c>
      <c r="N17" s="51"/>
      <c r="O17" s="51">
        <v>2376.5</v>
      </c>
      <c r="P17" s="51">
        <v>2376.5</v>
      </c>
      <c r="Q17" s="51"/>
      <c r="R17" s="51"/>
      <c r="S17" s="51">
        <v>2376.5</v>
      </c>
      <c r="T17" s="51">
        <v>2376.5</v>
      </c>
      <c r="U17" s="51">
        <v>2376.5</v>
      </c>
      <c r="V17" s="52">
        <v>0</v>
      </c>
      <c r="W17" s="52">
        <v>475.3</v>
      </c>
      <c r="X17" s="48">
        <v>1901.2</v>
      </c>
      <c r="Y17" s="48"/>
      <c r="Z17" s="48">
        <v>1901.2</v>
      </c>
    </row>
    <row r="18" spans="1:26" x14ac:dyDescent="0.25">
      <c r="A18" s="44" t="s">
        <v>44</v>
      </c>
      <c r="B18" s="46">
        <v>1313</v>
      </c>
      <c r="C18" s="48">
        <v>0</v>
      </c>
      <c r="D18" s="48">
        <v>3363.5</v>
      </c>
      <c r="E18" s="48">
        <v>3583.1</v>
      </c>
      <c r="F18" s="49">
        <v>1.0652891333432437</v>
      </c>
      <c r="G18" s="49">
        <v>1.0652891333432437</v>
      </c>
      <c r="H18" s="48">
        <v>3583.1</v>
      </c>
      <c r="I18" s="44">
        <v>2.7290000000000001</v>
      </c>
      <c r="J18" s="53"/>
      <c r="K18" s="50">
        <v>0.308</v>
      </c>
      <c r="L18" s="54"/>
      <c r="M18" s="50">
        <v>0.69199999999999995</v>
      </c>
      <c r="N18" s="54"/>
      <c r="O18" s="51">
        <v>8041.6</v>
      </c>
      <c r="P18" s="51">
        <v>8041.6</v>
      </c>
      <c r="Q18" s="54"/>
      <c r="R18" s="54"/>
      <c r="S18" s="51">
        <v>8041.6</v>
      </c>
      <c r="T18" s="51">
        <v>8041.6</v>
      </c>
      <c r="U18" s="51">
        <v>8041.6</v>
      </c>
      <c r="V18" s="52">
        <v>0</v>
      </c>
      <c r="W18" s="52">
        <v>1608.3</v>
      </c>
      <c r="X18" s="48">
        <v>6433.3</v>
      </c>
      <c r="Y18" s="48"/>
      <c r="Z18" s="48">
        <v>6433.3</v>
      </c>
    </row>
    <row r="19" spans="1:26" x14ac:dyDescent="0.25">
      <c r="A19" s="44" t="s">
        <v>45</v>
      </c>
      <c r="B19" s="46">
        <v>1371</v>
      </c>
      <c r="C19" s="48">
        <v>0</v>
      </c>
      <c r="D19" s="48">
        <v>6742.2</v>
      </c>
      <c r="E19" s="48">
        <v>7156.3</v>
      </c>
      <c r="F19" s="49">
        <v>1.0614191213550475</v>
      </c>
      <c r="G19" s="49">
        <v>1.0614191213550475</v>
      </c>
      <c r="H19" s="48">
        <v>7156.3</v>
      </c>
      <c r="I19" s="44">
        <v>5.22</v>
      </c>
      <c r="J19" s="44"/>
      <c r="K19" s="50">
        <v>0.59</v>
      </c>
      <c r="L19" s="50"/>
      <c r="M19" s="50">
        <v>0.41</v>
      </c>
      <c r="N19" s="51"/>
      <c r="O19" s="51">
        <v>4975</v>
      </c>
      <c r="P19" s="51">
        <v>4975</v>
      </c>
      <c r="Q19" s="51"/>
      <c r="R19" s="51"/>
      <c r="S19" s="51">
        <v>4975</v>
      </c>
      <c r="T19" s="51">
        <v>4975</v>
      </c>
      <c r="U19" s="51">
        <v>4975</v>
      </c>
      <c r="V19" s="52">
        <v>0</v>
      </c>
      <c r="W19" s="52">
        <v>995</v>
      </c>
      <c r="X19" s="48">
        <v>3980</v>
      </c>
      <c r="Y19" s="48"/>
      <c r="Z19" s="48">
        <v>3980</v>
      </c>
    </row>
    <row r="20" spans="1:26" x14ac:dyDescent="0.25">
      <c r="A20" s="44" t="s">
        <v>46</v>
      </c>
      <c r="B20" s="46">
        <v>1394</v>
      </c>
      <c r="C20" s="48">
        <v>0</v>
      </c>
      <c r="D20" s="48">
        <v>5086.2</v>
      </c>
      <c r="E20" s="48">
        <v>5381.8</v>
      </c>
      <c r="F20" s="49">
        <v>1.0581180449058236</v>
      </c>
      <c r="G20" s="49">
        <v>1.0581180449058236</v>
      </c>
      <c r="H20" s="48">
        <v>5381.8</v>
      </c>
      <c r="I20" s="44">
        <v>3.8610000000000002</v>
      </c>
      <c r="J20" s="53"/>
      <c r="K20" s="50">
        <v>0.436</v>
      </c>
      <c r="L20" s="54"/>
      <c r="M20" s="50">
        <v>0.56399999999999995</v>
      </c>
      <c r="N20" s="54"/>
      <c r="O20" s="51">
        <v>6958.5</v>
      </c>
      <c r="P20" s="51">
        <v>6958.5</v>
      </c>
      <c r="Q20" s="54"/>
      <c r="R20" s="54"/>
      <c r="S20" s="51">
        <v>6958.5</v>
      </c>
      <c r="T20" s="51">
        <v>6958.5</v>
      </c>
      <c r="U20" s="51">
        <v>6958.5</v>
      </c>
      <c r="V20" s="52">
        <v>0</v>
      </c>
      <c r="W20" s="52">
        <v>1391.7</v>
      </c>
      <c r="X20" s="48">
        <v>5566.8</v>
      </c>
      <c r="Y20" s="48"/>
      <c r="Z20" s="48">
        <v>5566.8</v>
      </c>
    </row>
    <row r="21" spans="1:26" x14ac:dyDescent="0.25">
      <c r="A21" s="44" t="s">
        <v>47</v>
      </c>
      <c r="B21" s="46">
        <v>1022</v>
      </c>
      <c r="C21" s="48">
        <v>0</v>
      </c>
      <c r="D21" s="48">
        <v>1475.7</v>
      </c>
      <c r="E21" s="48">
        <v>1582.4</v>
      </c>
      <c r="F21" s="49">
        <v>1.0723046689706581</v>
      </c>
      <c r="G21" s="49">
        <v>1.0723046689706581</v>
      </c>
      <c r="H21" s="48">
        <v>1582.4</v>
      </c>
      <c r="I21" s="44">
        <v>1.548</v>
      </c>
      <c r="J21" s="44"/>
      <c r="K21" s="50">
        <v>0.17499999999999999</v>
      </c>
      <c r="L21" s="50"/>
      <c r="M21" s="50">
        <v>0.82499999999999996</v>
      </c>
      <c r="N21" s="51"/>
      <c r="O21" s="51">
        <v>7462.4</v>
      </c>
      <c r="P21" s="51">
        <v>7462.4</v>
      </c>
      <c r="Q21" s="51"/>
      <c r="R21" s="51"/>
      <c r="S21" s="51">
        <v>7462.4</v>
      </c>
      <c r="T21" s="51">
        <v>7462.4</v>
      </c>
      <c r="U21" s="51">
        <v>7462.4</v>
      </c>
      <c r="V21" s="52">
        <v>0</v>
      </c>
      <c r="W21" s="52">
        <v>1492.5</v>
      </c>
      <c r="X21" s="48">
        <v>5969.9</v>
      </c>
      <c r="Y21" s="48"/>
      <c r="Z21" s="48">
        <v>5969.9</v>
      </c>
    </row>
    <row r="22" spans="1:26" x14ac:dyDescent="0.25">
      <c r="A22" s="44" t="s">
        <v>48</v>
      </c>
      <c r="B22" s="46">
        <v>13735</v>
      </c>
      <c r="C22" s="48">
        <v>3368</v>
      </c>
      <c r="D22" s="48">
        <v>115193.7</v>
      </c>
      <c r="E22" s="48">
        <v>123581</v>
      </c>
      <c r="F22" s="49">
        <v>1.0728104054301582</v>
      </c>
      <c r="G22" s="49">
        <v>1.0728104054301582</v>
      </c>
      <c r="H22" s="48">
        <v>123581</v>
      </c>
      <c r="I22" s="44">
        <v>8.9979999999999993</v>
      </c>
      <c r="J22" s="53">
        <v>0.501</v>
      </c>
      <c r="K22" s="54"/>
      <c r="L22" s="53">
        <v>0.44500000000000001</v>
      </c>
      <c r="M22" s="50"/>
      <c r="N22" s="54">
        <v>109829.9</v>
      </c>
      <c r="O22" s="54"/>
      <c r="P22" s="51">
        <v>109829.9</v>
      </c>
      <c r="Q22" s="44">
        <v>0.23</v>
      </c>
      <c r="R22" s="55">
        <v>135090.79999999999</v>
      </c>
      <c r="S22" s="54"/>
      <c r="T22" s="51">
        <v>135090.79999999999</v>
      </c>
      <c r="U22" s="51">
        <v>135090.79999999999</v>
      </c>
      <c r="V22" s="52">
        <v>67545.399999999994</v>
      </c>
      <c r="W22" s="52">
        <v>13509.1</v>
      </c>
      <c r="X22" s="48">
        <v>54036.299999999996</v>
      </c>
      <c r="Y22" s="48">
        <v>54036.299999999996</v>
      </c>
      <c r="Z22" s="48"/>
    </row>
    <row r="23" spans="1:26" x14ac:dyDescent="0.25">
      <c r="A23" s="53" t="s">
        <v>49</v>
      </c>
      <c r="B23" s="59">
        <v>38113</v>
      </c>
      <c r="C23" s="54">
        <v>5358</v>
      </c>
      <c r="D23" s="54">
        <v>459598</v>
      </c>
      <c r="E23" s="54">
        <v>493804.3</v>
      </c>
      <c r="F23" s="54"/>
      <c r="G23" s="54"/>
      <c r="H23" s="54">
        <v>493494.60000000003</v>
      </c>
      <c r="I23" s="44"/>
      <c r="J23" s="44"/>
      <c r="K23" s="50"/>
      <c r="L23" s="50"/>
      <c r="M23" s="50"/>
      <c r="N23" s="54">
        <v>308189.40000000002</v>
      </c>
      <c r="O23" s="54">
        <v>183351.60000000006</v>
      </c>
      <c r="P23" s="54">
        <v>491541.00000000012</v>
      </c>
      <c r="Q23" s="54"/>
      <c r="R23" s="54">
        <v>308189.40000000002</v>
      </c>
      <c r="S23" s="54">
        <v>183351.60000000006</v>
      </c>
      <c r="T23" s="54">
        <v>491541.00000000012</v>
      </c>
      <c r="U23" s="54">
        <v>491541.00000000012</v>
      </c>
      <c r="V23" s="54">
        <v>107866.3</v>
      </c>
      <c r="W23" s="54">
        <v>76734.7</v>
      </c>
      <c r="X23" s="54">
        <v>306940</v>
      </c>
      <c r="Y23" s="18">
        <v>160258.50000000003</v>
      </c>
      <c r="Z23" s="18">
        <f>SUM(Z24:Z36)</f>
        <v>146681.5</v>
      </c>
    </row>
    <row r="24" spans="1:26" x14ac:dyDescent="0.25">
      <c r="A24" s="56" t="s">
        <v>50</v>
      </c>
      <c r="B24" s="46">
        <v>27184</v>
      </c>
      <c r="C24" s="48">
        <v>0</v>
      </c>
      <c r="D24" s="48">
        <v>121151.5</v>
      </c>
      <c r="E24" s="48">
        <v>130044</v>
      </c>
      <c r="F24" s="49">
        <v>1.0733998340920252</v>
      </c>
      <c r="G24" s="49">
        <v>1.0733998340920252</v>
      </c>
      <c r="H24" s="48">
        <v>130044</v>
      </c>
      <c r="I24" s="44">
        <v>4.7839999999999998</v>
      </c>
      <c r="J24" s="53"/>
      <c r="K24" s="50">
        <v>0.54100000000000004</v>
      </c>
      <c r="L24" s="54"/>
      <c r="M24" s="50">
        <v>0.45900000000000002</v>
      </c>
      <c r="N24" s="54"/>
      <c r="O24" s="51">
        <v>110432.6</v>
      </c>
      <c r="P24" s="51">
        <v>110432.6</v>
      </c>
      <c r="Q24" s="54"/>
      <c r="R24" s="54"/>
      <c r="S24" s="51">
        <v>110432.6</v>
      </c>
      <c r="T24" s="51">
        <v>110432.6</v>
      </c>
      <c r="U24" s="51">
        <v>110432.6</v>
      </c>
      <c r="V24" s="52">
        <v>0</v>
      </c>
      <c r="W24" s="52">
        <v>22086.5</v>
      </c>
      <c r="X24" s="48">
        <v>88346.1</v>
      </c>
      <c r="Y24" s="12"/>
      <c r="Z24" s="48">
        <v>88346.1</v>
      </c>
    </row>
    <row r="25" spans="1:26" x14ac:dyDescent="0.25">
      <c r="A25" s="56" t="s">
        <v>51</v>
      </c>
      <c r="B25" s="46">
        <v>1521</v>
      </c>
      <c r="C25" s="48">
        <v>0</v>
      </c>
      <c r="D25" s="48">
        <v>3451.7</v>
      </c>
      <c r="E25" s="48">
        <v>3691.6</v>
      </c>
      <c r="F25" s="49">
        <v>1.0695019845293623</v>
      </c>
      <c r="G25" s="49">
        <v>1.0695019845293623</v>
      </c>
      <c r="H25" s="48">
        <v>3691.6</v>
      </c>
      <c r="I25" s="44">
        <v>2.427</v>
      </c>
      <c r="J25" s="44"/>
      <c r="K25" s="50">
        <v>0.27400000000000002</v>
      </c>
      <c r="L25" s="50"/>
      <c r="M25" s="50">
        <v>0.72599999999999998</v>
      </c>
      <c r="N25" s="51"/>
      <c r="O25" s="51">
        <v>9773.2000000000007</v>
      </c>
      <c r="P25" s="51">
        <v>9773.2000000000007</v>
      </c>
      <c r="Q25" s="51"/>
      <c r="R25" s="51"/>
      <c r="S25" s="51">
        <v>9773.2000000000007</v>
      </c>
      <c r="T25" s="51">
        <v>9773.2000000000007</v>
      </c>
      <c r="U25" s="51">
        <v>9773.2000000000007</v>
      </c>
      <c r="V25" s="52">
        <v>0</v>
      </c>
      <c r="W25" s="52">
        <v>1954.6</v>
      </c>
      <c r="X25" s="48">
        <v>7818.6</v>
      </c>
      <c r="Y25" s="12"/>
      <c r="Z25" s="48">
        <v>7818.6</v>
      </c>
    </row>
    <row r="26" spans="1:26" x14ac:dyDescent="0.25">
      <c r="A26" s="56" t="s">
        <v>52</v>
      </c>
      <c r="B26" s="46">
        <v>801</v>
      </c>
      <c r="C26" s="48">
        <v>0</v>
      </c>
      <c r="D26" s="48">
        <v>1051.2</v>
      </c>
      <c r="E26" s="48">
        <v>1129.3</v>
      </c>
      <c r="F26" s="49">
        <v>1.0742960426179604</v>
      </c>
      <c r="G26" s="49">
        <v>1.074156202243967</v>
      </c>
      <c r="H26" s="48">
        <v>1129.2</v>
      </c>
      <c r="I26" s="44">
        <v>1.41</v>
      </c>
      <c r="J26" s="53"/>
      <c r="K26" s="50">
        <v>0.159</v>
      </c>
      <c r="L26" s="54"/>
      <c r="M26" s="50">
        <v>0.84099999999999997</v>
      </c>
      <c r="N26" s="54"/>
      <c r="O26" s="51">
        <v>5962.1</v>
      </c>
      <c r="P26" s="51">
        <v>5962.1</v>
      </c>
      <c r="Q26" s="54"/>
      <c r="R26" s="54"/>
      <c r="S26" s="51">
        <v>5962.1</v>
      </c>
      <c r="T26" s="51">
        <v>5962.1</v>
      </c>
      <c r="U26" s="51">
        <v>5962.1</v>
      </c>
      <c r="V26" s="52">
        <v>0</v>
      </c>
      <c r="W26" s="52">
        <v>1192.4000000000001</v>
      </c>
      <c r="X26" s="48">
        <v>4769.7000000000007</v>
      </c>
      <c r="Y26" s="12"/>
      <c r="Z26" s="48">
        <v>4769.7000000000007</v>
      </c>
    </row>
    <row r="27" spans="1:26" x14ac:dyDescent="0.25">
      <c r="A27" s="56" t="s">
        <v>53</v>
      </c>
      <c r="B27" s="46">
        <v>1002</v>
      </c>
      <c r="C27" s="48">
        <v>0</v>
      </c>
      <c r="D27" s="48">
        <v>1357.5</v>
      </c>
      <c r="E27" s="48">
        <v>1461.1</v>
      </c>
      <c r="F27" s="49">
        <v>1.0763167587476978</v>
      </c>
      <c r="G27" s="49">
        <v>1.074156202243967</v>
      </c>
      <c r="H27" s="48">
        <v>1458.2</v>
      </c>
      <c r="I27" s="44">
        <v>1.4550000000000001</v>
      </c>
      <c r="J27" s="44"/>
      <c r="K27" s="50">
        <v>0.16400000000000001</v>
      </c>
      <c r="L27" s="50"/>
      <c r="M27" s="50">
        <v>0.83599999999999997</v>
      </c>
      <c r="N27" s="51"/>
      <c r="O27" s="51">
        <v>7413.9</v>
      </c>
      <c r="P27" s="51">
        <v>7413.9</v>
      </c>
      <c r="Q27" s="51"/>
      <c r="R27" s="51"/>
      <c r="S27" s="51">
        <v>7413.9</v>
      </c>
      <c r="T27" s="51">
        <v>7413.9</v>
      </c>
      <c r="U27" s="51">
        <v>7413.9</v>
      </c>
      <c r="V27" s="52">
        <v>0</v>
      </c>
      <c r="W27" s="52">
        <v>1482.8</v>
      </c>
      <c r="X27" s="48">
        <v>5931.0999999999995</v>
      </c>
      <c r="Y27" s="12"/>
      <c r="Z27" s="48">
        <v>5931.0999999999995</v>
      </c>
    </row>
    <row r="28" spans="1:26" x14ac:dyDescent="0.25">
      <c r="A28" s="56" t="s">
        <v>54</v>
      </c>
      <c r="B28" s="46">
        <v>500</v>
      </c>
      <c r="C28" s="48">
        <v>0</v>
      </c>
      <c r="D28" s="48">
        <v>964.6</v>
      </c>
      <c r="E28" s="48">
        <v>1029.3</v>
      </c>
      <c r="F28" s="49">
        <v>1.0670744349989632</v>
      </c>
      <c r="G28" s="49">
        <v>1.0670744349989632</v>
      </c>
      <c r="H28" s="48">
        <v>1029.3</v>
      </c>
      <c r="I28" s="44">
        <v>2.0590000000000002</v>
      </c>
      <c r="J28" s="53"/>
      <c r="K28" s="50">
        <v>0.23300000000000001</v>
      </c>
      <c r="L28" s="54"/>
      <c r="M28" s="50">
        <v>0.76700000000000002</v>
      </c>
      <c r="N28" s="54"/>
      <c r="O28" s="51">
        <v>3394.2</v>
      </c>
      <c r="P28" s="51">
        <v>3394.2</v>
      </c>
      <c r="Q28" s="54"/>
      <c r="R28" s="54"/>
      <c r="S28" s="51">
        <v>3394.2</v>
      </c>
      <c r="T28" s="51">
        <v>3394.2</v>
      </c>
      <c r="U28" s="51">
        <v>3394.2</v>
      </c>
      <c r="V28" s="52">
        <v>0</v>
      </c>
      <c r="W28" s="52">
        <v>678.8</v>
      </c>
      <c r="X28" s="48">
        <v>2715.3999999999996</v>
      </c>
      <c r="Y28" s="12"/>
      <c r="Z28" s="48">
        <v>2715.3999999999996</v>
      </c>
    </row>
    <row r="29" spans="1:26" x14ac:dyDescent="0.25">
      <c r="A29" s="56" t="s">
        <v>55</v>
      </c>
      <c r="B29" s="46">
        <v>804</v>
      </c>
      <c r="C29" s="48">
        <v>0</v>
      </c>
      <c r="D29" s="48">
        <v>1396.5</v>
      </c>
      <c r="E29" s="48">
        <v>1491.7</v>
      </c>
      <c r="F29" s="49">
        <v>1.068170426065163</v>
      </c>
      <c r="G29" s="49">
        <v>1.068170426065163</v>
      </c>
      <c r="H29" s="48">
        <v>1491.7</v>
      </c>
      <c r="I29" s="44">
        <v>1.855</v>
      </c>
      <c r="J29" s="44"/>
      <c r="K29" s="50">
        <v>0.21</v>
      </c>
      <c r="L29" s="50"/>
      <c r="M29" s="50">
        <v>0.79</v>
      </c>
      <c r="N29" s="51"/>
      <c r="O29" s="51">
        <v>5621.5</v>
      </c>
      <c r="P29" s="51">
        <v>5621.5</v>
      </c>
      <c r="Q29" s="51"/>
      <c r="R29" s="51"/>
      <c r="S29" s="51">
        <v>5621.5</v>
      </c>
      <c r="T29" s="51">
        <v>5621.5</v>
      </c>
      <c r="U29" s="51">
        <v>5621.5</v>
      </c>
      <c r="V29" s="52">
        <v>0</v>
      </c>
      <c r="W29" s="52">
        <v>1124.3</v>
      </c>
      <c r="X29" s="48">
        <v>4497.2</v>
      </c>
      <c r="Y29" s="12"/>
      <c r="Z29" s="48">
        <v>4497.2</v>
      </c>
    </row>
    <row r="30" spans="1:26" x14ac:dyDescent="0.25">
      <c r="A30" s="56" t="s">
        <v>56</v>
      </c>
      <c r="B30" s="46">
        <v>1613</v>
      </c>
      <c r="C30" s="48">
        <v>0</v>
      </c>
      <c r="D30" s="48">
        <v>3100</v>
      </c>
      <c r="E30" s="48">
        <v>3328</v>
      </c>
      <c r="F30" s="49">
        <v>1.0735483870967741</v>
      </c>
      <c r="G30" s="49">
        <v>1.0735483870967741</v>
      </c>
      <c r="H30" s="48">
        <v>3328</v>
      </c>
      <c r="I30" s="44">
        <v>2.0630000000000002</v>
      </c>
      <c r="J30" s="53"/>
      <c r="K30" s="50">
        <v>0.23300000000000001</v>
      </c>
      <c r="L30" s="54"/>
      <c r="M30" s="50">
        <v>0.76700000000000002</v>
      </c>
      <c r="N30" s="54"/>
      <c r="O30" s="51">
        <v>10949.7</v>
      </c>
      <c r="P30" s="51">
        <v>10949.7</v>
      </c>
      <c r="Q30" s="54"/>
      <c r="R30" s="54"/>
      <c r="S30" s="51">
        <v>10949.7</v>
      </c>
      <c r="T30" s="51">
        <v>10949.7</v>
      </c>
      <c r="U30" s="51">
        <v>10949.7</v>
      </c>
      <c r="V30" s="52">
        <v>0</v>
      </c>
      <c r="W30" s="52">
        <v>2189.9</v>
      </c>
      <c r="X30" s="48">
        <v>8759.8000000000011</v>
      </c>
      <c r="Y30" s="12"/>
      <c r="Z30" s="48">
        <v>8759.8000000000011</v>
      </c>
    </row>
    <row r="31" spans="1:26" x14ac:dyDescent="0.25">
      <c r="A31" s="56" t="s">
        <v>57</v>
      </c>
      <c r="B31" s="46">
        <v>763</v>
      </c>
      <c r="C31" s="48">
        <v>0</v>
      </c>
      <c r="D31" s="48">
        <v>2168.1</v>
      </c>
      <c r="E31" s="48">
        <v>2339.5</v>
      </c>
      <c r="F31" s="49">
        <v>1.0790553941238874</v>
      </c>
      <c r="G31" s="49">
        <v>1.074156202243967</v>
      </c>
      <c r="H31" s="48">
        <v>2328.9</v>
      </c>
      <c r="I31" s="44">
        <v>3.052</v>
      </c>
      <c r="J31" s="44"/>
      <c r="K31" s="50">
        <v>0.34499999999999997</v>
      </c>
      <c r="L31" s="50"/>
      <c r="M31" s="50">
        <v>0.65500000000000003</v>
      </c>
      <c r="N31" s="51"/>
      <c r="O31" s="51">
        <v>4423.2</v>
      </c>
      <c r="P31" s="51">
        <v>4423.2</v>
      </c>
      <c r="Q31" s="51"/>
      <c r="R31" s="51"/>
      <c r="S31" s="51">
        <v>4423.2</v>
      </c>
      <c r="T31" s="51">
        <v>4423.2</v>
      </c>
      <c r="U31" s="51">
        <v>4423.2</v>
      </c>
      <c r="V31" s="52">
        <v>0</v>
      </c>
      <c r="W31" s="52">
        <v>884.6</v>
      </c>
      <c r="X31" s="48">
        <v>3538.6</v>
      </c>
      <c r="Y31" s="12"/>
      <c r="Z31" s="48">
        <v>3538.6</v>
      </c>
    </row>
    <row r="32" spans="1:26" x14ac:dyDescent="0.25">
      <c r="A32" s="56" t="s">
        <v>58</v>
      </c>
      <c r="B32" s="46">
        <v>1299</v>
      </c>
      <c r="C32" s="48">
        <v>0</v>
      </c>
      <c r="D32" s="48">
        <v>1700.9</v>
      </c>
      <c r="E32" s="48">
        <v>1822.1</v>
      </c>
      <c r="F32" s="49">
        <v>1.0712563936739372</v>
      </c>
      <c r="G32" s="49">
        <v>1.0712563936739372</v>
      </c>
      <c r="H32" s="48">
        <v>1822.1</v>
      </c>
      <c r="I32" s="44">
        <v>1.403</v>
      </c>
      <c r="J32" s="53"/>
      <c r="K32" s="50">
        <v>0.159</v>
      </c>
      <c r="L32" s="54"/>
      <c r="M32" s="50">
        <v>0.84099999999999997</v>
      </c>
      <c r="N32" s="54"/>
      <c r="O32" s="51">
        <v>9668.9</v>
      </c>
      <c r="P32" s="51">
        <v>9668.9</v>
      </c>
      <c r="Q32" s="54"/>
      <c r="R32" s="54"/>
      <c r="S32" s="51">
        <v>9668.9</v>
      </c>
      <c r="T32" s="51">
        <v>9668.9</v>
      </c>
      <c r="U32" s="51">
        <v>9668.9</v>
      </c>
      <c r="V32" s="52">
        <v>0</v>
      </c>
      <c r="W32" s="52">
        <v>1933.8</v>
      </c>
      <c r="X32" s="48">
        <v>7735.0999999999995</v>
      </c>
      <c r="Y32" s="12"/>
      <c r="Z32" s="48">
        <v>7735.0999999999995</v>
      </c>
    </row>
    <row r="33" spans="1:26" x14ac:dyDescent="0.25">
      <c r="A33" s="56" t="s">
        <v>59</v>
      </c>
      <c r="B33" s="46">
        <v>828</v>
      </c>
      <c r="C33" s="48">
        <v>0</v>
      </c>
      <c r="D33" s="48">
        <v>2149.5</v>
      </c>
      <c r="E33" s="48">
        <v>2313.1</v>
      </c>
      <c r="F33" s="49">
        <v>1.0761107234240521</v>
      </c>
      <c r="G33" s="49">
        <v>1.074156202243967</v>
      </c>
      <c r="H33" s="48">
        <v>2308.9</v>
      </c>
      <c r="I33" s="44">
        <v>2.7890000000000001</v>
      </c>
      <c r="J33" s="44"/>
      <c r="K33" s="50">
        <v>0.315</v>
      </c>
      <c r="L33" s="50"/>
      <c r="M33" s="50">
        <v>0.68500000000000005</v>
      </c>
      <c r="N33" s="51"/>
      <c r="O33" s="51">
        <v>5019.8999999999996</v>
      </c>
      <c r="P33" s="51">
        <v>5019.8999999999996</v>
      </c>
      <c r="Q33" s="51"/>
      <c r="R33" s="51"/>
      <c r="S33" s="51">
        <v>5019.8999999999996</v>
      </c>
      <c r="T33" s="51">
        <v>5019.8999999999996</v>
      </c>
      <c r="U33" s="51">
        <v>5019.8999999999996</v>
      </c>
      <c r="V33" s="52">
        <v>0</v>
      </c>
      <c r="W33" s="52">
        <v>1004</v>
      </c>
      <c r="X33" s="48">
        <v>4015.8999999999996</v>
      </c>
      <c r="Y33" s="12"/>
      <c r="Z33" s="48">
        <v>4015.8999999999996</v>
      </c>
    </row>
    <row r="34" spans="1:26" x14ac:dyDescent="0.25">
      <c r="A34" s="56" t="s">
        <v>60</v>
      </c>
      <c r="B34" s="46">
        <v>592</v>
      </c>
      <c r="C34" s="48">
        <v>0</v>
      </c>
      <c r="D34" s="48">
        <v>1006.9</v>
      </c>
      <c r="E34" s="48">
        <v>1067</v>
      </c>
      <c r="F34" s="49">
        <v>1.0596881517529049</v>
      </c>
      <c r="G34" s="49">
        <v>1.0596881517529049</v>
      </c>
      <c r="H34" s="48">
        <v>1067</v>
      </c>
      <c r="I34" s="44">
        <v>1.802</v>
      </c>
      <c r="J34" s="53"/>
      <c r="K34" s="50">
        <v>0.20399999999999999</v>
      </c>
      <c r="L34" s="54"/>
      <c r="M34" s="50">
        <v>0.79600000000000004</v>
      </c>
      <c r="N34" s="54"/>
      <c r="O34" s="51">
        <v>4170.7</v>
      </c>
      <c r="P34" s="51">
        <v>4170.7</v>
      </c>
      <c r="Q34" s="54"/>
      <c r="R34" s="54"/>
      <c r="S34" s="51">
        <v>4170.7</v>
      </c>
      <c r="T34" s="51">
        <v>4170.7</v>
      </c>
      <c r="U34" s="51">
        <v>4170.7</v>
      </c>
      <c r="V34" s="52">
        <v>0</v>
      </c>
      <c r="W34" s="52">
        <v>834.1</v>
      </c>
      <c r="X34" s="48">
        <v>3336.6</v>
      </c>
      <c r="Y34" s="12"/>
      <c r="Z34" s="48">
        <v>3336.6</v>
      </c>
    </row>
    <row r="35" spans="1:26" x14ac:dyDescent="0.25">
      <c r="A35" s="56" t="s">
        <v>61</v>
      </c>
      <c r="B35" s="46">
        <v>1206</v>
      </c>
      <c r="C35" s="48">
        <v>0</v>
      </c>
      <c r="D35" s="48">
        <v>3900.5</v>
      </c>
      <c r="E35" s="48">
        <v>4148.5</v>
      </c>
      <c r="F35" s="49">
        <v>1.0635815921035765</v>
      </c>
      <c r="G35" s="49">
        <v>1.0635815921035765</v>
      </c>
      <c r="H35" s="48">
        <v>4148.5</v>
      </c>
      <c r="I35" s="44">
        <v>3.44</v>
      </c>
      <c r="J35" s="44"/>
      <c r="K35" s="50">
        <v>0.38900000000000001</v>
      </c>
      <c r="L35" s="50"/>
      <c r="M35" s="50">
        <v>0.61099999999999999</v>
      </c>
      <c r="N35" s="51"/>
      <c r="O35" s="51">
        <v>6521.7</v>
      </c>
      <c r="P35" s="51">
        <v>6521.7</v>
      </c>
      <c r="Q35" s="51"/>
      <c r="R35" s="51"/>
      <c r="S35" s="51">
        <v>6521.7</v>
      </c>
      <c r="T35" s="51">
        <v>6521.7</v>
      </c>
      <c r="U35" s="51">
        <v>6521.7</v>
      </c>
      <c r="V35" s="52">
        <v>0</v>
      </c>
      <c r="W35" s="52">
        <v>1304.3</v>
      </c>
      <c r="X35" s="48">
        <v>5217.3999999999996</v>
      </c>
      <c r="Y35" s="12"/>
      <c r="Z35" s="48">
        <v>5217.3999999999996</v>
      </c>
    </row>
    <row r="36" spans="1:26" x14ac:dyDescent="0.25">
      <c r="A36" s="44" t="s">
        <v>48</v>
      </c>
      <c r="B36" s="46">
        <v>38113</v>
      </c>
      <c r="C36" s="48">
        <v>5358</v>
      </c>
      <c r="D36" s="48">
        <v>316199.09999999998</v>
      </c>
      <c r="E36" s="48">
        <v>339939.1</v>
      </c>
      <c r="F36" s="49">
        <v>1.0750792775817515</v>
      </c>
      <c r="G36" s="49">
        <v>1.074156202243967</v>
      </c>
      <c r="H36" s="48">
        <v>339647.2</v>
      </c>
      <c r="I36" s="44">
        <v>8.9120000000000008</v>
      </c>
      <c r="J36" s="53">
        <v>0.496</v>
      </c>
      <c r="K36" s="54"/>
      <c r="L36" s="53">
        <v>0.45</v>
      </c>
      <c r="M36" s="50"/>
      <c r="N36" s="54">
        <v>308189.40000000002</v>
      </c>
      <c r="O36" s="54"/>
      <c r="P36" s="51">
        <v>308189.40000000002</v>
      </c>
      <c r="Q36" s="44">
        <v>0</v>
      </c>
      <c r="R36" s="55">
        <v>308189.40000000002</v>
      </c>
      <c r="S36" s="54"/>
      <c r="T36" s="51">
        <v>308189.40000000002</v>
      </c>
      <c r="U36" s="51">
        <v>308189.40000000002</v>
      </c>
      <c r="V36" s="52">
        <v>107866.3</v>
      </c>
      <c r="W36" s="52">
        <v>40064.6</v>
      </c>
      <c r="X36" s="48">
        <v>160258.50000000003</v>
      </c>
      <c r="Y36" s="12">
        <v>160258.50000000003</v>
      </c>
      <c r="Z36" s="48"/>
    </row>
    <row r="37" spans="1:26" x14ac:dyDescent="0.25">
      <c r="A37" s="53" t="s">
        <v>62</v>
      </c>
      <c r="B37" s="59">
        <v>24998</v>
      </c>
      <c r="C37" s="54">
        <v>3374</v>
      </c>
      <c r="D37" s="54">
        <v>309506.10000000003</v>
      </c>
      <c r="E37" s="54">
        <v>331817.3</v>
      </c>
      <c r="F37" s="54"/>
      <c r="G37" s="54"/>
      <c r="H37" s="54">
        <v>331798.19999999995</v>
      </c>
      <c r="I37" s="44"/>
      <c r="J37" s="44"/>
      <c r="K37" s="50"/>
      <c r="L37" s="50"/>
      <c r="M37" s="50"/>
      <c r="N37" s="54">
        <v>186417</v>
      </c>
      <c r="O37" s="54">
        <v>128211.40000000001</v>
      </c>
      <c r="P37" s="54">
        <v>314628.40000000002</v>
      </c>
      <c r="Q37" s="54"/>
      <c r="R37" s="54">
        <v>186417</v>
      </c>
      <c r="S37" s="54">
        <v>128211.40000000001</v>
      </c>
      <c r="T37" s="54">
        <v>314628.40000000002</v>
      </c>
      <c r="U37" s="54">
        <v>314628.40000000002</v>
      </c>
      <c r="V37" s="54">
        <v>93208.5</v>
      </c>
      <c r="W37" s="54">
        <v>44284.2</v>
      </c>
      <c r="X37" s="54">
        <v>177135.7</v>
      </c>
      <c r="Y37" s="18">
        <v>74566.8</v>
      </c>
      <c r="Z37" s="18">
        <f>SUM(Z38:Z53)</f>
        <v>102568.9</v>
      </c>
    </row>
    <row r="38" spans="1:26" x14ac:dyDescent="0.25">
      <c r="A38" s="44" t="s">
        <v>63</v>
      </c>
      <c r="B38" s="46">
        <v>15308</v>
      </c>
      <c r="C38" s="48">
        <v>0</v>
      </c>
      <c r="D38" s="48">
        <v>66019.7</v>
      </c>
      <c r="E38" s="48">
        <v>70934.600000000006</v>
      </c>
      <c r="F38" s="49">
        <v>1.0744459608268442</v>
      </c>
      <c r="G38" s="49">
        <v>1.074156202243967</v>
      </c>
      <c r="H38" s="48">
        <v>70915.5</v>
      </c>
      <c r="I38" s="44">
        <v>4.633</v>
      </c>
      <c r="J38" s="53"/>
      <c r="K38" s="50">
        <v>0.52300000000000002</v>
      </c>
      <c r="L38" s="54"/>
      <c r="M38" s="50">
        <v>0.47699999999999998</v>
      </c>
      <c r="N38" s="54"/>
      <c r="O38" s="51">
        <v>64626.1</v>
      </c>
      <c r="P38" s="51">
        <v>64626.1</v>
      </c>
      <c r="Q38" s="54"/>
      <c r="R38" s="54"/>
      <c r="S38" s="51">
        <v>64626.1</v>
      </c>
      <c r="T38" s="51">
        <v>64626.1</v>
      </c>
      <c r="U38" s="51">
        <v>64626.1</v>
      </c>
      <c r="V38" s="52">
        <v>0</v>
      </c>
      <c r="W38" s="52">
        <v>12925.2</v>
      </c>
      <c r="X38" s="48">
        <v>51700.899999999994</v>
      </c>
      <c r="Y38" s="12"/>
      <c r="Z38" s="48">
        <v>51700.899999999994</v>
      </c>
    </row>
    <row r="39" spans="1:26" x14ac:dyDescent="0.25">
      <c r="A39" s="44" t="s">
        <v>64</v>
      </c>
      <c r="B39" s="46">
        <v>458</v>
      </c>
      <c r="C39" s="48">
        <v>0</v>
      </c>
      <c r="D39" s="48">
        <v>947.9</v>
      </c>
      <c r="E39" s="48">
        <v>1003.1</v>
      </c>
      <c r="F39" s="49">
        <v>1.0582339909273131</v>
      </c>
      <c r="G39" s="49">
        <v>1.0582339909273131</v>
      </c>
      <c r="H39" s="48">
        <v>1003.1</v>
      </c>
      <c r="I39" s="44">
        <v>2.19</v>
      </c>
      <c r="J39" s="44"/>
      <c r="K39" s="50">
        <v>0.247</v>
      </c>
      <c r="L39" s="50"/>
      <c r="M39" s="50">
        <v>0.753</v>
      </c>
      <c r="N39" s="51"/>
      <c r="O39" s="51">
        <v>3052.3</v>
      </c>
      <c r="P39" s="51">
        <v>3052.3</v>
      </c>
      <c r="Q39" s="51"/>
      <c r="R39" s="51"/>
      <c r="S39" s="51">
        <v>3052.3</v>
      </c>
      <c r="T39" s="51">
        <v>3052.3</v>
      </c>
      <c r="U39" s="51">
        <v>3052.3</v>
      </c>
      <c r="V39" s="52">
        <v>0</v>
      </c>
      <c r="W39" s="52">
        <v>610.5</v>
      </c>
      <c r="X39" s="48">
        <v>2441.8000000000002</v>
      </c>
      <c r="Y39" s="12"/>
      <c r="Z39" s="48">
        <v>2441.8000000000002</v>
      </c>
    </row>
    <row r="40" spans="1:26" x14ac:dyDescent="0.25">
      <c r="A40" s="44" t="s">
        <v>65</v>
      </c>
      <c r="B40" s="46">
        <v>571</v>
      </c>
      <c r="C40" s="48">
        <v>0</v>
      </c>
      <c r="D40" s="48">
        <v>868</v>
      </c>
      <c r="E40" s="48">
        <v>930.8</v>
      </c>
      <c r="F40" s="49">
        <v>1.0723502304147465</v>
      </c>
      <c r="G40" s="49">
        <v>1.0723502304147465</v>
      </c>
      <c r="H40" s="48">
        <v>930.8</v>
      </c>
      <c r="I40" s="44">
        <v>1.63</v>
      </c>
      <c r="J40" s="53"/>
      <c r="K40" s="50">
        <v>0.184</v>
      </c>
      <c r="L40" s="54"/>
      <c r="M40" s="50">
        <v>0.81599999999999995</v>
      </c>
      <c r="N40" s="54"/>
      <c r="O40" s="51">
        <v>4123.8</v>
      </c>
      <c r="P40" s="51">
        <v>4123.8</v>
      </c>
      <c r="Q40" s="54"/>
      <c r="R40" s="54"/>
      <c r="S40" s="51">
        <v>4123.8</v>
      </c>
      <c r="T40" s="51">
        <v>4123.8</v>
      </c>
      <c r="U40" s="51">
        <v>4123.8</v>
      </c>
      <c r="V40" s="52">
        <v>0</v>
      </c>
      <c r="W40" s="52">
        <v>824.8</v>
      </c>
      <c r="X40" s="48">
        <v>3299</v>
      </c>
      <c r="Y40" s="12"/>
      <c r="Z40" s="48">
        <v>3299</v>
      </c>
    </row>
    <row r="41" spans="1:26" x14ac:dyDescent="0.25">
      <c r="A41" s="44" t="s">
        <v>66</v>
      </c>
      <c r="B41" s="46">
        <v>948</v>
      </c>
      <c r="C41" s="48">
        <v>0</v>
      </c>
      <c r="D41" s="48">
        <v>1720.3</v>
      </c>
      <c r="E41" s="48">
        <v>1824.4</v>
      </c>
      <c r="F41" s="49">
        <v>1.0605127012730338</v>
      </c>
      <c r="G41" s="49">
        <v>1.0605127012730338</v>
      </c>
      <c r="H41" s="48">
        <v>1824.4</v>
      </c>
      <c r="I41" s="44">
        <v>1.9239999999999999</v>
      </c>
      <c r="J41" s="44"/>
      <c r="K41" s="50">
        <v>0.217</v>
      </c>
      <c r="L41" s="50"/>
      <c r="M41" s="50">
        <v>0.78300000000000003</v>
      </c>
      <c r="N41" s="51"/>
      <c r="O41" s="51">
        <v>6569.6</v>
      </c>
      <c r="P41" s="51">
        <v>6569.6</v>
      </c>
      <c r="Q41" s="51"/>
      <c r="R41" s="51"/>
      <c r="S41" s="51">
        <v>6569.6</v>
      </c>
      <c r="T41" s="51">
        <v>6569.6</v>
      </c>
      <c r="U41" s="51">
        <v>6569.6</v>
      </c>
      <c r="V41" s="52">
        <v>0</v>
      </c>
      <c r="W41" s="52">
        <v>1313.9</v>
      </c>
      <c r="X41" s="48">
        <v>5255.7000000000007</v>
      </c>
      <c r="Y41" s="12"/>
      <c r="Z41" s="48">
        <v>5255.7000000000007</v>
      </c>
    </row>
    <row r="42" spans="1:26" x14ac:dyDescent="0.25">
      <c r="A42" s="44" t="s">
        <v>67</v>
      </c>
      <c r="B42" s="46">
        <v>705</v>
      </c>
      <c r="C42" s="48">
        <v>0</v>
      </c>
      <c r="D42" s="48">
        <v>1784.9</v>
      </c>
      <c r="E42" s="48">
        <v>1897</v>
      </c>
      <c r="F42" s="49">
        <v>1.0628046389153454</v>
      </c>
      <c r="G42" s="49">
        <v>1.0628046389153454</v>
      </c>
      <c r="H42" s="48">
        <v>1897</v>
      </c>
      <c r="I42" s="44">
        <v>2.6909999999999998</v>
      </c>
      <c r="J42" s="53"/>
      <c r="K42" s="50">
        <v>0.30399999999999999</v>
      </c>
      <c r="L42" s="54"/>
      <c r="M42" s="50">
        <v>0.69599999999999995</v>
      </c>
      <c r="N42" s="54"/>
      <c r="O42" s="51">
        <v>4342.8</v>
      </c>
      <c r="P42" s="51">
        <v>4342.8</v>
      </c>
      <c r="Q42" s="54"/>
      <c r="R42" s="54"/>
      <c r="S42" s="51">
        <v>4342.8</v>
      </c>
      <c r="T42" s="51">
        <v>4342.8</v>
      </c>
      <c r="U42" s="51">
        <v>4342.8</v>
      </c>
      <c r="V42" s="52">
        <v>0</v>
      </c>
      <c r="W42" s="52">
        <v>868.6</v>
      </c>
      <c r="X42" s="48">
        <v>3474.2000000000003</v>
      </c>
      <c r="Y42" s="12"/>
      <c r="Z42" s="48">
        <v>3474.2000000000003</v>
      </c>
    </row>
    <row r="43" spans="1:26" x14ac:dyDescent="0.25">
      <c r="A43" s="44" t="s">
        <v>68</v>
      </c>
      <c r="B43" s="46">
        <v>569</v>
      </c>
      <c r="C43" s="48">
        <v>0</v>
      </c>
      <c r="D43" s="48">
        <v>781</v>
      </c>
      <c r="E43" s="48">
        <v>838</v>
      </c>
      <c r="F43" s="49">
        <v>1.0729833546734955</v>
      </c>
      <c r="G43" s="49">
        <v>1.0729833546734955</v>
      </c>
      <c r="H43" s="48">
        <v>838</v>
      </c>
      <c r="I43" s="44">
        <v>1.4730000000000001</v>
      </c>
      <c r="J43" s="44"/>
      <c r="K43" s="50">
        <v>0.16600000000000001</v>
      </c>
      <c r="L43" s="50"/>
      <c r="M43" s="50">
        <v>0.83399999999999996</v>
      </c>
      <c r="N43" s="51"/>
      <c r="O43" s="51">
        <v>4200</v>
      </c>
      <c r="P43" s="51">
        <v>4200</v>
      </c>
      <c r="Q43" s="51"/>
      <c r="R43" s="51"/>
      <c r="S43" s="51">
        <v>4200</v>
      </c>
      <c r="T43" s="51">
        <v>4200</v>
      </c>
      <c r="U43" s="51">
        <v>4200</v>
      </c>
      <c r="V43" s="52">
        <v>0</v>
      </c>
      <c r="W43" s="52">
        <v>840</v>
      </c>
      <c r="X43" s="48">
        <v>3360</v>
      </c>
      <c r="Y43" s="12"/>
      <c r="Z43" s="48">
        <v>3360</v>
      </c>
    </row>
    <row r="44" spans="1:26" x14ac:dyDescent="0.25">
      <c r="A44" s="44" t="s">
        <v>69</v>
      </c>
      <c r="B44" s="46">
        <v>892</v>
      </c>
      <c r="C44" s="48">
        <v>0</v>
      </c>
      <c r="D44" s="48">
        <v>1103</v>
      </c>
      <c r="E44" s="48">
        <v>1171</v>
      </c>
      <c r="F44" s="49">
        <v>1.0616500453309157</v>
      </c>
      <c r="G44" s="49">
        <v>1.0616500453309157</v>
      </c>
      <c r="H44" s="48">
        <v>1171</v>
      </c>
      <c r="I44" s="44">
        <v>1.3129999999999999</v>
      </c>
      <c r="J44" s="53"/>
      <c r="K44" s="50">
        <v>0.14799999999999999</v>
      </c>
      <c r="L44" s="54"/>
      <c r="M44" s="50">
        <v>0.85199999999999998</v>
      </c>
      <c r="N44" s="54"/>
      <c r="O44" s="51">
        <v>6726.3</v>
      </c>
      <c r="P44" s="51">
        <v>6726.3</v>
      </c>
      <c r="Q44" s="54"/>
      <c r="R44" s="54"/>
      <c r="S44" s="51">
        <v>6726.3</v>
      </c>
      <c r="T44" s="51">
        <v>6726.3</v>
      </c>
      <c r="U44" s="51">
        <v>6726.3</v>
      </c>
      <c r="V44" s="52">
        <v>0</v>
      </c>
      <c r="W44" s="52">
        <v>1345.3</v>
      </c>
      <c r="X44" s="48">
        <v>5381</v>
      </c>
      <c r="Y44" s="12"/>
      <c r="Z44" s="48">
        <v>5381</v>
      </c>
    </row>
    <row r="45" spans="1:26" x14ac:dyDescent="0.25">
      <c r="A45" s="44" t="s">
        <v>70</v>
      </c>
      <c r="B45" s="46">
        <v>1054</v>
      </c>
      <c r="C45" s="48">
        <v>0</v>
      </c>
      <c r="D45" s="48">
        <v>2668.1</v>
      </c>
      <c r="E45" s="48">
        <v>2837</v>
      </c>
      <c r="F45" s="49">
        <v>1.0633034743825194</v>
      </c>
      <c r="G45" s="49">
        <v>1.0633034743825194</v>
      </c>
      <c r="H45" s="48">
        <v>2837</v>
      </c>
      <c r="I45" s="44">
        <v>2.6920000000000002</v>
      </c>
      <c r="J45" s="44"/>
      <c r="K45" s="50">
        <v>0.30399999999999999</v>
      </c>
      <c r="L45" s="50"/>
      <c r="M45" s="50">
        <v>0.69599999999999995</v>
      </c>
      <c r="N45" s="51"/>
      <c r="O45" s="51">
        <v>6492.6</v>
      </c>
      <c r="P45" s="51">
        <v>6492.6</v>
      </c>
      <c r="Q45" s="51"/>
      <c r="R45" s="51"/>
      <c r="S45" s="51">
        <v>6492.6</v>
      </c>
      <c r="T45" s="51">
        <v>6492.6</v>
      </c>
      <c r="U45" s="51">
        <v>6492.6</v>
      </c>
      <c r="V45" s="52">
        <v>0</v>
      </c>
      <c r="W45" s="52">
        <v>1298.5</v>
      </c>
      <c r="X45" s="48">
        <v>5194.1000000000004</v>
      </c>
      <c r="Y45" s="12"/>
      <c r="Z45" s="48">
        <v>5194.1000000000004</v>
      </c>
    </row>
    <row r="46" spans="1:26" x14ac:dyDescent="0.25">
      <c r="A46" s="44" t="s">
        <v>71</v>
      </c>
      <c r="B46" s="46">
        <v>601</v>
      </c>
      <c r="C46" s="48">
        <v>0</v>
      </c>
      <c r="D46" s="48">
        <v>558.1</v>
      </c>
      <c r="E46" s="48">
        <v>595.29999999999995</v>
      </c>
      <c r="F46" s="49">
        <v>1.0666547213760973</v>
      </c>
      <c r="G46" s="49">
        <v>1.0666547213760973</v>
      </c>
      <c r="H46" s="48">
        <v>595.29999999999995</v>
      </c>
      <c r="I46" s="44">
        <v>0.99099999999999999</v>
      </c>
      <c r="J46" s="53"/>
      <c r="K46" s="50">
        <v>0.112</v>
      </c>
      <c r="L46" s="54"/>
      <c r="M46" s="50">
        <v>0.88800000000000001</v>
      </c>
      <c r="N46" s="54"/>
      <c r="O46" s="51">
        <v>4723.3999999999996</v>
      </c>
      <c r="P46" s="51">
        <v>4723.3999999999996</v>
      </c>
      <c r="Q46" s="54"/>
      <c r="R46" s="54"/>
      <c r="S46" s="51">
        <v>4723.3999999999996</v>
      </c>
      <c r="T46" s="51">
        <v>4723.3999999999996</v>
      </c>
      <c r="U46" s="51">
        <v>4723.3999999999996</v>
      </c>
      <c r="V46" s="52">
        <v>0</v>
      </c>
      <c r="W46" s="52">
        <v>944.7</v>
      </c>
      <c r="X46" s="48">
        <v>3778.7</v>
      </c>
      <c r="Y46" s="12"/>
      <c r="Z46" s="48">
        <v>3778.7</v>
      </c>
    </row>
    <row r="47" spans="1:26" x14ac:dyDescent="0.25">
      <c r="A47" s="44" t="s">
        <v>72</v>
      </c>
      <c r="B47" s="46">
        <v>706</v>
      </c>
      <c r="C47" s="48">
        <v>0</v>
      </c>
      <c r="D47" s="48">
        <v>1351.6</v>
      </c>
      <c r="E47" s="48">
        <v>1447.3</v>
      </c>
      <c r="F47" s="49">
        <v>1.0708049718851731</v>
      </c>
      <c r="G47" s="49">
        <v>1.0708049718851731</v>
      </c>
      <c r="H47" s="48">
        <v>1447.3</v>
      </c>
      <c r="I47" s="44">
        <v>2.0499999999999998</v>
      </c>
      <c r="J47" s="44"/>
      <c r="K47" s="50">
        <v>0.23200000000000001</v>
      </c>
      <c r="L47" s="50"/>
      <c r="M47" s="50">
        <v>0.76800000000000002</v>
      </c>
      <c r="N47" s="51"/>
      <c r="O47" s="51">
        <v>4798.8</v>
      </c>
      <c r="P47" s="51">
        <v>4798.8</v>
      </c>
      <c r="Q47" s="51"/>
      <c r="R47" s="51"/>
      <c r="S47" s="51">
        <v>4798.8</v>
      </c>
      <c r="T47" s="51">
        <v>4798.8</v>
      </c>
      <c r="U47" s="51">
        <v>4798.8</v>
      </c>
      <c r="V47" s="52">
        <v>0</v>
      </c>
      <c r="W47" s="52">
        <v>959.8</v>
      </c>
      <c r="X47" s="48">
        <v>3839</v>
      </c>
      <c r="Y47" s="12"/>
      <c r="Z47" s="48">
        <v>3839</v>
      </c>
    </row>
    <row r="48" spans="1:26" x14ac:dyDescent="0.25">
      <c r="A48" s="44" t="s">
        <v>73</v>
      </c>
      <c r="B48" s="46">
        <v>398</v>
      </c>
      <c r="C48" s="48">
        <v>0</v>
      </c>
      <c r="D48" s="48">
        <v>673.1</v>
      </c>
      <c r="E48" s="48">
        <v>722.5</v>
      </c>
      <c r="F48" s="49">
        <v>1.0733917694250483</v>
      </c>
      <c r="G48" s="49">
        <v>1.0733917694250483</v>
      </c>
      <c r="H48" s="48">
        <v>722.5</v>
      </c>
      <c r="I48" s="44">
        <v>1.8149999999999999</v>
      </c>
      <c r="J48" s="53"/>
      <c r="K48" s="50">
        <v>0.20499999999999999</v>
      </c>
      <c r="L48" s="54"/>
      <c r="M48" s="50">
        <v>0.79500000000000004</v>
      </c>
      <c r="N48" s="54"/>
      <c r="O48" s="51">
        <v>2800.4</v>
      </c>
      <c r="P48" s="51">
        <v>2800.4</v>
      </c>
      <c r="Q48" s="54"/>
      <c r="R48" s="54"/>
      <c r="S48" s="51">
        <v>2800.4</v>
      </c>
      <c r="T48" s="51">
        <v>2800.4</v>
      </c>
      <c r="U48" s="51">
        <v>2800.4</v>
      </c>
      <c r="V48" s="52">
        <v>0</v>
      </c>
      <c r="W48" s="52">
        <v>560.1</v>
      </c>
      <c r="X48" s="48">
        <v>2240.3000000000002</v>
      </c>
      <c r="Y48" s="12"/>
      <c r="Z48" s="48">
        <v>2240.3000000000002</v>
      </c>
    </row>
    <row r="49" spans="1:26" x14ac:dyDescent="0.25">
      <c r="A49" s="44" t="s">
        <v>74</v>
      </c>
      <c r="B49" s="46">
        <v>364</v>
      </c>
      <c r="C49" s="48">
        <v>0</v>
      </c>
      <c r="D49" s="48">
        <v>501</v>
      </c>
      <c r="E49" s="48">
        <v>535.4</v>
      </c>
      <c r="F49" s="49">
        <v>1.0686626746506986</v>
      </c>
      <c r="G49" s="49">
        <v>1.0686626746506986</v>
      </c>
      <c r="H49" s="48">
        <v>535.4</v>
      </c>
      <c r="I49" s="44">
        <v>1.4710000000000001</v>
      </c>
      <c r="J49" s="44"/>
      <c r="K49" s="50">
        <v>0.16600000000000001</v>
      </c>
      <c r="L49" s="50"/>
      <c r="M49" s="50">
        <v>0.83399999999999996</v>
      </c>
      <c r="N49" s="51"/>
      <c r="O49" s="51">
        <v>2686.8</v>
      </c>
      <c r="P49" s="51">
        <v>2686.8</v>
      </c>
      <c r="Q49" s="51"/>
      <c r="R49" s="51"/>
      <c r="S49" s="51">
        <v>2686.8</v>
      </c>
      <c r="T49" s="51">
        <v>2686.8</v>
      </c>
      <c r="U49" s="51">
        <v>2686.8</v>
      </c>
      <c r="V49" s="52">
        <v>0</v>
      </c>
      <c r="W49" s="52">
        <v>537.4</v>
      </c>
      <c r="X49" s="48">
        <v>2149.4</v>
      </c>
      <c r="Y49" s="12"/>
      <c r="Z49" s="48">
        <v>2149.4</v>
      </c>
    </row>
    <row r="50" spans="1:26" x14ac:dyDescent="0.25">
      <c r="A50" s="44" t="s">
        <v>75</v>
      </c>
      <c r="B50" s="46">
        <v>441</v>
      </c>
      <c r="C50" s="48">
        <v>0</v>
      </c>
      <c r="D50" s="48">
        <v>3374.3</v>
      </c>
      <c r="E50" s="48">
        <v>3621.4</v>
      </c>
      <c r="F50" s="49">
        <v>1.0732300032599353</v>
      </c>
      <c r="G50" s="49">
        <v>1.0732300032599353</v>
      </c>
      <c r="H50" s="48">
        <v>3621.4</v>
      </c>
      <c r="I50" s="44">
        <v>8.2119999999999997</v>
      </c>
      <c r="J50" s="53"/>
      <c r="K50" s="50">
        <v>0.92800000000000005</v>
      </c>
      <c r="L50" s="54"/>
      <c r="M50" s="50">
        <v>7.1999999999999995E-2</v>
      </c>
      <c r="N50" s="54"/>
      <c r="O50" s="51">
        <v>281</v>
      </c>
      <c r="P50" s="51">
        <v>281</v>
      </c>
      <c r="Q50" s="54"/>
      <c r="R50" s="54"/>
      <c r="S50" s="51">
        <v>281</v>
      </c>
      <c r="T50" s="51">
        <v>281</v>
      </c>
      <c r="U50" s="51">
        <v>281</v>
      </c>
      <c r="V50" s="52">
        <v>0</v>
      </c>
      <c r="W50" s="52">
        <v>56.2</v>
      </c>
      <c r="X50" s="48">
        <v>224.8</v>
      </c>
      <c r="Y50" s="12"/>
      <c r="Z50" s="48">
        <v>224.8</v>
      </c>
    </row>
    <row r="51" spans="1:26" x14ac:dyDescent="0.25">
      <c r="A51" s="44" t="s">
        <v>76</v>
      </c>
      <c r="B51" s="46">
        <v>779</v>
      </c>
      <c r="C51" s="48">
        <v>0</v>
      </c>
      <c r="D51" s="48">
        <v>1204.9000000000001</v>
      </c>
      <c r="E51" s="48">
        <v>1291.8</v>
      </c>
      <c r="F51" s="49">
        <v>1.0721221678147563</v>
      </c>
      <c r="G51" s="49">
        <v>1.0721221678147563</v>
      </c>
      <c r="H51" s="48">
        <v>1291.8</v>
      </c>
      <c r="I51" s="44">
        <v>1.6579999999999999</v>
      </c>
      <c r="J51" s="44"/>
      <c r="K51" s="50">
        <v>0.187</v>
      </c>
      <c r="L51" s="50"/>
      <c r="M51" s="50">
        <v>0.81299999999999994</v>
      </c>
      <c r="N51" s="51"/>
      <c r="O51" s="51">
        <v>5605.3</v>
      </c>
      <c r="P51" s="51">
        <v>5605.3</v>
      </c>
      <c r="Q51" s="51"/>
      <c r="R51" s="51"/>
      <c r="S51" s="51">
        <v>5605.3</v>
      </c>
      <c r="T51" s="51">
        <v>5605.3</v>
      </c>
      <c r="U51" s="51">
        <v>5605.3</v>
      </c>
      <c r="V51" s="52">
        <v>0</v>
      </c>
      <c r="W51" s="52">
        <v>1121.0999999999999</v>
      </c>
      <c r="X51" s="48">
        <v>4484.2000000000007</v>
      </c>
      <c r="Y51" s="12"/>
      <c r="Z51" s="48">
        <v>4484.2000000000007</v>
      </c>
    </row>
    <row r="52" spans="1:26" x14ac:dyDescent="0.25">
      <c r="A52" s="44" t="s">
        <v>77</v>
      </c>
      <c r="B52" s="46">
        <v>1204</v>
      </c>
      <c r="C52" s="48">
        <v>0</v>
      </c>
      <c r="D52" s="48">
        <v>3284.6</v>
      </c>
      <c r="E52" s="48">
        <v>3472.4</v>
      </c>
      <c r="F52" s="49">
        <v>1.0571759118309689</v>
      </c>
      <c r="G52" s="49">
        <v>1.0571759118309689</v>
      </c>
      <c r="H52" s="48">
        <v>3472.4</v>
      </c>
      <c r="I52" s="44">
        <v>2.8839999999999999</v>
      </c>
      <c r="J52" s="53"/>
      <c r="K52" s="50">
        <v>0.32600000000000001</v>
      </c>
      <c r="L52" s="54"/>
      <c r="M52" s="50">
        <v>0.67400000000000004</v>
      </c>
      <c r="N52" s="54"/>
      <c r="O52" s="51">
        <v>7182.2</v>
      </c>
      <c r="P52" s="51">
        <v>7182.2</v>
      </c>
      <c r="Q52" s="54"/>
      <c r="R52" s="54"/>
      <c r="S52" s="51">
        <v>7182.2</v>
      </c>
      <c r="T52" s="51">
        <v>7182.2</v>
      </c>
      <c r="U52" s="51">
        <v>7182.2</v>
      </c>
      <c r="V52" s="52">
        <v>0</v>
      </c>
      <c r="W52" s="52">
        <v>1436.4</v>
      </c>
      <c r="X52" s="48">
        <v>5745.7999999999993</v>
      </c>
      <c r="Y52" s="12"/>
      <c r="Z52" s="48">
        <v>5745.7999999999993</v>
      </c>
    </row>
    <row r="53" spans="1:26" x14ac:dyDescent="0.25">
      <c r="A53" s="44" t="s">
        <v>48</v>
      </c>
      <c r="B53" s="46">
        <v>24998</v>
      </c>
      <c r="C53" s="48">
        <v>3374</v>
      </c>
      <c r="D53" s="48">
        <v>222665.60000000001</v>
      </c>
      <c r="E53" s="48">
        <v>238695.3</v>
      </c>
      <c r="F53" s="49">
        <v>1.0719900155210325</v>
      </c>
      <c r="G53" s="49">
        <v>1.0719900155210325</v>
      </c>
      <c r="H53" s="48">
        <v>238695.3</v>
      </c>
      <c r="I53" s="44">
        <v>9.5489999999999995</v>
      </c>
      <c r="J53" s="53">
        <v>0.53100000000000003</v>
      </c>
      <c r="K53" s="50"/>
      <c r="L53" s="53">
        <v>0.41499999999999998</v>
      </c>
      <c r="M53" s="50"/>
      <c r="N53" s="54">
        <v>186417</v>
      </c>
      <c r="O53" s="51"/>
      <c r="P53" s="51">
        <v>186417</v>
      </c>
      <c r="Q53" s="44">
        <v>0</v>
      </c>
      <c r="R53" s="55">
        <v>186417</v>
      </c>
      <c r="S53" s="51"/>
      <c r="T53" s="51">
        <v>186417</v>
      </c>
      <c r="U53" s="51">
        <v>186417</v>
      </c>
      <c r="V53" s="52">
        <v>93208.5</v>
      </c>
      <c r="W53" s="52">
        <v>18641.7</v>
      </c>
      <c r="X53" s="48">
        <v>74566.8</v>
      </c>
      <c r="Y53" s="12">
        <v>74566.8</v>
      </c>
      <c r="Z53" s="48"/>
    </row>
    <row r="54" spans="1:26" x14ac:dyDescent="0.25">
      <c r="A54" s="2" t="s">
        <v>78</v>
      </c>
      <c r="B54" s="59">
        <v>11610</v>
      </c>
      <c r="C54" s="54">
        <v>4972</v>
      </c>
      <c r="D54" s="54">
        <v>124392.8</v>
      </c>
      <c r="E54" s="54">
        <v>133519.29999999999</v>
      </c>
      <c r="F54" s="54"/>
      <c r="G54" s="54"/>
      <c r="H54" s="54">
        <v>133492.5</v>
      </c>
      <c r="I54" s="44"/>
      <c r="J54" s="57"/>
      <c r="K54" s="57"/>
      <c r="L54" s="57"/>
      <c r="M54" s="50"/>
      <c r="N54" s="54">
        <v>105981</v>
      </c>
      <c r="O54" s="54">
        <v>60713.900000000009</v>
      </c>
      <c r="P54" s="54">
        <v>166694.90000000002</v>
      </c>
      <c r="Q54" s="54"/>
      <c r="R54" s="54">
        <v>165224.4</v>
      </c>
      <c r="S54" s="54">
        <v>60713.900000000009</v>
      </c>
      <c r="T54" s="54">
        <v>225938.3</v>
      </c>
      <c r="U54" s="54">
        <v>225938.3</v>
      </c>
      <c r="V54" s="54">
        <v>107395.9</v>
      </c>
      <c r="W54" s="54">
        <v>23708.5</v>
      </c>
      <c r="X54" s="54">
        <v>94833.900000000009</v>
      </c>
      <c r="Y54" s="18">
        <v>46262.8</v>
      </c>
      <c r="Z54" s="18">
        <f>SUM(Z55:Z69)</f>
        <v>48571.100000000006</v>
      </c>
    </row>
    <row r="55" spans="1:26" x14ac:dyDescent="0.25">
      <c r="A55" s="21" t="s">
        <v>79</v>
      </c>
      <c r="B55" s="46">
        <v>350</v>
      </c>
      <c r="C55" s="48">
        <v>0</v>
      </c>
      <c r="D55" s="48">
        <v>720.5</v>
      </c>
      <c r="E55" s="48">
        <v>761.8</v>
      </c>
      <c r="F55" s="49">
        <v>1.0573213046495489</v>
      </c>
      <c r="G55" s="49">
        <v>1.0573213046495489</v>
      </c>
      <c r="H55" s="48">
        <v>761.8</v>
      </c>
      <c r="I55" s="44">
        <v>2.177</v>
      </c>
      <c r="J55" s="57"/>
      <c r="K55" s="50">
        <v>0.246</v>
      </c>
      <c r="L55" s="57"/>
      <c r="M55" s="50">
        <v>0.754</v>
      </c>
      <c r="N55" s="57"/>
      <c r="O55" s="51">
        <v>2335.6999999999998</v>
      </c>
      <c r="P55" s="51">
        <v>2335.6999999999998</v>
      </c>
      <c r="Q55" s="57"/>
      <c r="R55" s="57"/>
      <c r="S55" s="51">
        <v>2335.6999999999998</v>
      </c>
      <c r="T55" s="51">
        <v>2335.6999999999998</v>
      </c>
      <c r="U55" s="51">
        <v>2335.6999999999998</v>
      </c>
      <c r="V55" s="52">
        <v>0</v>
      </c>
      <c r="W55" s="52">
        <v>467.1</v>
      </c>
      <c r="X55" s="48">
        <v>1868.6</v>
      </c>
      <c r="Y55" s="12"/>
      <c r="Z55" s="48">
        <v>1868.6</v>
      </c>
    </row>
    <row r="56" spans="1:26" x14ac:dyDescent="0.25">
      <c r="A56" s="21" t="s">
        <v>80</v>
      </c>
      <c r="B56" s="46">
        <v>700</v>
      </c>
      <c r="C56" s="48">
        <v>0</v>
      </c>
      <c r="D56" s="48">
        <v>1333.8</v>
      </c>
      <c r="E56" s="48">
        <v>1425.5</v>
      </c>
      <c r="F56" s="49">
        <v>1.0687509371719899</v>
      </c>
      <c r="G56" s="49">
        <v>1.0687509371719899</v>
      </c>
      <c r="H56" s="48">
        <v>1425.5</v>
      </c>
      <c r="I56" s="44">
        <v>2.036</v>
      </c>
      <c r="J56" s="57"/>
      <c r="K56" s="50">
        <v>0.23</v>
      </c>
      <c r="L56" s="57"/>
      <c r="M56" s="50">
        <v>0.77</v>
      </c>
      <c r="N56" s="57"/>
      <c r="O56" s="51">
        <v>4770.5</v>
      </c>
      <c r="P56" s="51">
        <v>4770.5</v>
      </c>
      <c r="Q56" s="57"/>
      <c r="R56" s="57"/>
      <c r="S56" s="51">
        <v>4770.5</v>
      </c>
      <c r="T56" s="51">
        <v>4770.5</v>
      </c>
      <c r="U56" s="51">
        <v>4770.5</v>
      </c>
      <c r="V56" s="52">
        <v>0</v>
      </c>
      <c r="W56" s="52">
        <v>954.1</v>
      </c>
      <c r="X56" s="48">
        <v>3816.4</v>
      </c>
      <c r="Y56" s="12"/>
      <c r="Z56" s="48">
        <v>3816.4</v>
      </c>
    </row>
    <row r="57" spans="1:26" x14ac:dyDescent="0.25">
      <c r="A57" s="21" t="s">
        <v>81</v>
      </c>
      <c r="B57" s="46">
        <v>529</v>
      </c>
      <c r="C57" s="48">
        <v>0</v>
      </c>
      <c r="D57" s="48">
        <v>2786.1</v>
      </c>
      <c r="E57" s="48">
        <v>2980.6</v>
      </c>
      <c r="F57" s="49">
        <v>1.069810846703277</v>
      </c>
      <c r="G57" s="49">
        <v>1.069810846703277</v>
      </c>
      <c r="H57" s="48">
        <v>2980.6</v>
      </c>
      <c r="I57" s="44">
        <v>5.6340000000000003</v>
      </c>
      <c r="J57" s="57"/>
      <c r="K57" s="50">
        <v>0.63700000000000001</v>
      </c>
      <c r="L57" s="57"/>
      <c r="M57" s="50">
        <v>0.36299999999999999</v>
      </c>
      <c r="N57" s="57"/>
      <c r="O57" s="51">
        <v>1699.5</v>
      </c>
      <c r="P57" s="51">
        <v>1699.5</v>
      </c>
      <c r="Q57" s="57"/>
      <c r="R57" s="57"/>
      <c r="S57" s="51">
        <v>1699.5</v>
      </c>
      <c r="T57" s="51">
        <v>1699.5</v>
      </c>
      <c r="U57" s="51">
        <v>1699.5</v>
      </c>
      <c r="V57" s="52">
        <v>0</v>
      </c>
      <c r="W57" s="52">
        <v>339.9</v>
      </c>
      <c r="X57" s="48">
        <v>1359.6</v>
      </c>
      <c r="Y57" s="12"/>
      <c r="Z57" s="48">
        <v>1359.6</v>
      </c>
    </row>
    <row r="58" spans="1:26" x14ac:dyDescent="0.25">
      <c r="A58" s="21" t="s">
        <v>82</v>
      </c>
      <c r="B58" s="46">
        <v>451</v>
      </c>
      <c r="C58" s="48">
        <v>0</v>
      </c>
      <c r="D58" s="48">
        <v>877.5</v>
      </c>
      <c r="E58" s="48">
        <v>935.3</v>
      </c>
      <c r="F58" s="49">
        <v>1.0658689458689459</v>
      </c>
      <c r="G58" s="49">
        <v>1.0658689458689459</v>
      </c>
      <c r="H58" s="48">
        <v>935.3</v>
      </c>
      <c r="I58" s="44">
        <v>2.0739999999999998</v>
      </c>
      <c r="J58" s="57"/>
      <c r="K58" s="50">
        <v>0.23400000000000001</v>
      </c>
      <c r="L58" s="57"/>
      <c r="M58" s="50">
        <v>0.76600000000000001</v>
      </c>
      <c r="N58" s="57"/>
      <c r="O58" s="51">
        <v>3057.6</v>
      </c>
      <c r="P58" s="51">
        <v>3057.6</v>
      </c>
      <c r="Q58" s="57"/>
      <c r="R58" s="57"/>
      <c r="S58" s="51">
        <v>3057.6</v>
      </c>
      <c r="T58" s="51">
        <v>3057.6</v>
      </c>
      <c r="U58" s="51">
        <v>3057.6</v>
      </c>
      <c r="V58" s="52">
        <v>0</v>
      </c>
      <c r="W58" s="52">
        <v>611.5</v>
      </c>
      <c r="X58" s="48">
        <v>2446.1</v>
      </c>
      <c r="Y58" s="12"/>
      <c r="Z58" s="48">
        <v>2446.1</v>
      </c>
    </row>
    <row r="59" spans="1:26" x14ac:dyDescent="0.25">
      <c r="A59" s="21" t="s">
        <v>83</v>
      </c>
      <c r="B59" s="46">
        <v>4832</v>
      </c>
      <c r="C59" s="48">
        <v>0</v>
      </c>
      <c r="D59" s="48">
        <v>21727.9</v>
      </c>
      <c r="E59" s="48">
        <v>23362.7</v>
      </c>
      <c r="F59" s="49">
        <v>1.0752396688129087</v>
      </c>
      <c r="G59" s="49">
        <v>1.074156202243967</v>
      </c>
      <c r="H59" s="48">
        <v>23339.200000000001</v>
      </c>
      <c r="I59" s="44">
        <v>4.83</v>
      </c>
      <c r="J59" s="57"/>
      <c r="K59" s="50">
        <v>0.54600000000000004</v>
      </c>
      <c r="L59" s="57"/>
      <c r="M59" s="50">
        <v>0.45400000000000001</v>
      </c>
      <c r="N59" s="57"/>
      <c r="O59" s="51">
        <v>19415.7</v>
      </c>
      <c r="P59" s="51">
        <v>19415.7</v>
      </c>
      <c r="Q59" s="57"/>
      <c r="R59" s="57"/>
      <c r="S59" s="51">
        <v>19415.7</v>
      </c>
      <c r="T59" s="51">
        <v>19415.7</v>
      </c>
      <c r="U59" s="51">
        <v>19415.7</v>
      </c>
      <c r="V59" s="52">
        <v>0</v>
      </c>
      <c r="W59" s="52">
        <v>3883.1</v>
      </c>
      <c r="X59" s="48">
        <v>15532.6</v>
      </c>
      <c r="Y59" s="12"/>
      <c r="Z59" s="48">
        <v>15532.6</v>
      </c>
    </row>
    <row r="60" spans="1:26" x14ac:dyDescent="0.25">
      <c r="A60" s="21" t="s">
        <v>84</v>
      </c>
      <c r="B60" s="46">
        <v>679</v>
      </c>
      <c r="C60" s="48">
        <v>0</v>
      </c>
      <c r="D60" s="48">
        <v>1596.8</v>
      </c>
      <c r="E60" s="48">
        <v>1705.5</v>
      </c>
      <c r="F60" s="49">
        <v>1.0680736472945893</v>
      </c>
      <c r="G60" s="49">
        <v>1.0680736472945893</v>
      </c>
      <c r="H60" s="48">
        <v>1705.5</v>
      </c>
      <c r="I60" s="44">
        <v>2.512</v>
      </c>
      <c r="J60" s="57"/>
      <c r="K60" s="50">
        <v>0.28399999999999997</v>
      </c>
      <c r="L60" s="57"/>
      <c r="M60" s="50">
        <v>0.71599999999999997</v>
      </c>
      <c r="N60" s="57"/>
      <c r="O60" s="51">
        <v>4302.8</v>
      </c>
      <c r="P60" s="51">
        <v>4302.8</v>
      </c>
      <c r="Q60" s="57"/>
      <c r="R60" s="57"/>
      <c r="S60" s="51">
        <v>4302.8</v>
      </c>
      <c r="T60" s="51">
        <v>4302.8</v>
      </c>
      <c r="U60" s="51">
        <v>4302.8</v>
      </c>
      <c r="V60" s="52">
        <v>0</v>
      </c>
      <c r="W60" s="52">
        <v>860.6</v>
      </c>
      <c r="X60" s="48">
        <v>3442.2000000000003</v>
      </c>
      <c r="Y60" s="12"/>
      <c r="Z60" s="48">
        <v>3442.2000000000003</v>
      </c>
    </row>
    <row r="61" spans="1:26" x14ac:dyDescent="0.25">
      <c r="A61" s="21" t="s">
        <v>85</v>
      </c>
      <c r="B61" s="46">
        <v>271</v>
      </c>
      <c r="C61" s="48">
        <v>0</v>
      </c>
      <c r="D61" s="48">
        <v>924.1</v>
      </c>
      <c r="E61" s="48">
        <v>976.8</v>
      </c>
      <c r="F61" s="49">
        <v>1.0570284601233633</v>
      </c>
      <c r="G61" s="49">
        <v>1.0570284601233633</v>
      </c>
      <c r="H61" s="48">
        <v>976.8</v>
      </c>
      <c r="I61" s="44">
        <v>3.6040000000000001</v>
      </c>
      <c r="J61" s="57"/>
      <c r="K61" s="50">
        <v>0.40699999999999997</v>
      </c>
      <c r="L61" s="57"/>
      <c r="M61" s="50">
        <v>0.59299999999999997</v>
      </c>
      <c r="N61" s="57"/>
      <c r="O61" s="51">
        <v>1422.3</v>
      </c>
      <c r="P61" s="51">
        <v>1422.3</v>
      </c>
      <c r="Q61" s="57"/>
      <c r="R61" s="57"/>
      <c r="S61" s="51">
        <v>1422.3</v>
      </c>
      <c r="T61" s="51">
        <v>1422.3</v>
      </c>
      <c r="U61" s="51">
        <v>1422.3</v>
      </c>
      <c r="V61" s="52">
        <v>0</v>
      </c>
      <c r="W61" s="52">
        <v>284.5</v>
      </c>
      <c r="X61" s="48">
        <v>1137.8</v>
      </c>
      <c r="Y61" s="12"/>
      <c r="Z61" s="48">
        <v>1137.8</v>
      </c>
    </row>
    <row r="62" spans="1:26" x14ac:dyDescent="0.25">
      <c r="A62" s="21" t="s">
        <v>86</v>
      </c>
      <c r="B62" s="46">
        <v>699</v>
      </c>
      <c r="C62" s="48">
        <v>0</v>
      </c>
      <c r="D62" s="48">
        <v>2586</v>
      </c>
      <c r="E62" s="48">
        <v>2779.5</v>
      </c>
      <c r="F62" s="49">
        <v>1.0748259860788862</v>
      </c>
      <c r="G62" s="49">
        <v>1.074156202243967</v>
      </c>
      <c r="H62" s="48">
        <v>2777.8</v>
      </c>
      <c r="I62" s="44">
        <v>3.9740000000000002</v>
      </c>
      <c r="J62" s="57"/>
      <c r="K62" s="50">
        <v>0.44900000000000001</v>
      </c>
      <c r="L62" s="57"/>
      <c r="M62" s="50">
        <v>0.55100000000000005</v>
      </c>
      <c r="N62" s="57"/>
      <c r="O62" s="51">
        <v>3408.8</v>
      </c>
      <c r="P62" s="51">
        <v>3408.8</v>
      </c>
      <c r="Q62" s="57"/>
      <c r="R62" s="57"/>
      <c r="S62" s="51">
        <v>3408.8</v>
      </c>
      <c r="T62" s="51">
        <v>3408.8</v>
      </c>
      <c r="U62" s="51">
        <v>3408.8</v>
      </c>
      <c r="V62" s="52">
        <v>0</v>
      </c>
      <c r="W62" s="52">
        <v>681.8</v>
      </c>
      <c r="X62" s="48">
        <v>2727</v>
      </c>
      <c r="Y62" s="12"/>
      <c r="Z62" s="48">
        <v>2727</v>
      </c>
    </row>
    <row r="63" spans="1:26" x14ac:dyDescent="0.25">
      <c r="A63" s="21" t="s">
        <v>87</v>
      </c>
      <c r="B63" s="46">
        <v>361</v>
      </c>
      <c r="C63" s="48">
        <v>0</v>
      </c>
      <c r="D63" s="48">
        <v>925.8</v>
      </c>
      <c r="E63" s="48">
        <v>991.4</v>
      </c>
      <c r="F63" s="49">
        <v>1.0708576366385829</v>
      </c>
      <c r="G63" s="49">
        <v>1.0708576366385829</v>
      </c>
      <c r="H63" s="48">
        <v>991.4</v>
      </c>
      <c r="I63" s="44">
        <v>2.746</v>
      </c>
      <c r="J63" s="57"/>
      <c r="K63" s="50">
        <v>0.31</v>
      </c>
      <c r="L63" s="57"/>
      <c r="M63" s="50">
        <v>0.69</v>
      </c>
      <c r="N63" s="57"/>
      <c r="O63" s="51">
        <v>2204.6</v>
      </c>
      <c r="P63" s="51">
        <v>2204.6</v>
      </c>
      <c r="Q63" s="57"/>
      <c r="R63" s="57"/>
      <c r="S63" s="51">
        <v>2204.6</v>
      </c>
      <c r="T63" s="51">
        <v>2204.6</v>
      </c>
      <c r="U63" s="51">
        <v>2204.6</v>
      </c>
      <c r="V63" s="52">
        <v>0</v>
      </c>
      <c r="W63" s="52">
        <v>440.9</v>
      </c>
      <c r="X63" s="48">
        <v>1763.6999999999998</v>
      </c>
      <c r="Y63" s="12"/>
      <c r="Z63" s="48">
        <v>1763.6999999999998</v>
      </c>
    </row>
    <row r="64" spans="1:26" x14ac:dyDescent="0.25">
      <c r="A64" s="21" t="s">
        <v>88</v>
      </c>
      <c r="B64" s="46">
        <v>561</v>
      </c>
      <c r="C64" s="48">
        <v>0</v>
      </c>
      <c r="D64" s="48">
        <v>1562.5</v>
      </c>
      <c r="E64" s="48">
        <v>1668.7</v>
      </c>
      <c r="F64" s="49">
        <v>1.067968</v>
      </c>
      <c r="G64" s="49">
        <v>1.067968</v>
      </c>
      <c r="H64" s="48">
        <v>1668.7</v>
      </c>
      <c r="I64" s="44">
        <v>2.9750000000000001</v>
      </c>
      <c r="J64" s="57"/>
      <c r="K64" s="50">
        <v>0.33600000000000002</v>
      </c>
      <c r="L64" s="57"/>
      <c r="M64" s="50">
        <v>0.66400000000000003</v>
      </c>
      <c r="N64" s="57"/>
      <c r="O64" s="51">
        <v>3296.9</v>
      </c>
      <c r="P64" s="51">
        <v>3296.9</v>
      </c>
      <c r="Q64" s="57"/>
      <c r="R64" s="57"/>
      <c r="S64" s="51">
        <v>3296.9</v>
      </c>
      <c r="T64" s="51">
        <v>3296.9</v>
      </c>
      <c r="U64" s="51">
        <v>3296.9</v>
      </c>
      <c r="V64" s="52">
        <v>0</v>
      </c>
      <c r="W64" s="52">
        <v>659.4</v>
      </c>
      <c r="X64" s="48">
        <v>2637.5</v>
      </c>
      <c r="Y64" s="12"/>
      <c r="Z64" s="48">
        <v>2637.5</v>
      </c>
    </row>
    <row r="65" spans="1:26" x14ac:dyDescent="0.25">
      <c r="A65" s="21" t="s">
        <v>89</v>
      </c>
      <c r="B65" s="46">
        <v>126</v>
      </c>
      <c r="C65" s="48">
        <v>0</v>
      </c>
      <c r="D65" s="48">
        <v>203</v>
      </c>
      <c r="E65" s="48">
        <v>219.7</v>
      </c>
      <c r="F65" s="49">
        <v>1.0822660098522168</v>
      </c>
      <c r="G65" s="49">
        <v>1.074156202243967</v>
      </c>
      <c r="H65" s="48">
        <v>218.1</v>
      </c>
      <c r="I65" s="44">
        <v>1.7310000000000001</v>
      </c>
      <c r="J65" s="57"/>
      <c r="K65" s="50">
        <v>0.19600000000000001</v>
      </c>
      <c r="L65" s="57"/>
      <c r="M65" s="50">
        <v>0.80400000000000005</v>
      </c>
      <c r="N65" s="57"/>
      <c r="O65" s="51">
        <v>896.6</v>
      </c>
      <c r="P65" s="51">
        <v>896.6</v>
      </c>
      <c r="Q65" s="57"/>
      <c r="R65" s="57"/>
      <c r="S65" s="51">
        <v>896.6</v>
      </c>
      <c r="T65" s="51">
        <v>896.6</v>
      </c>
      <c r="U65" s="51">
        <v>896.6</v>
      </c>
      <c r="V65" s="52">
        <v>0</v>
      </c>
      <c r="W65" s="52">
        <v>179.3</v>
      </c>
      <c r="X65" s="48">
        <v>717.3</v>
      </c>
      <c r="Y65" s="12"/>
      <c r="Z65" s="48">
        <v>717.3</v>
      </c>
    </row>
    <row r="66" spans="1:26" x14ac:dyDescent="0.25">
      <c r="A66" s="21" t="s">
        <v>90</v>
      </c>
      <c r="B66" s="46">
        <v>541</v>
      </c>
      <c r="C66" s="48">
        <v>0</v>
      </c>
      <c r="D66" s="48">
        <v>1182.4000000000001</v>
      </c>
      <c r="E66" s="48">
        <v>1268.4000000000001</v>
      </c>
      <c r="F66" s="49">
        <v>1.0727334235453316</v>
      </c>
      <c r="G66" s="49">
        <v>1.0727334235453316</v>
      </c>
      <c r="H66" s="48">
        <v>1268.4000000000001</v>
      </c>
      <c r="I66" s="44">
        <v>2.3450000000000002</v>
      </c>
      <c r="J66" s="57"/>
      <c r="K66" s="50">
        <v>0.26500000000000001</v>
      </c>
      <c r="L66" s="57"/>
      <c r="M66" s="50">
        <v>0.73499999999999999</v>
      </c>
      <c r="N66" s="57"/>
      <c r="O66" s="51">
        <v>3519.3</v>
      </c>
      <c r="P66" s="51">
        <v>3519.3</v>
      </c>
      <c r="Q66" s="57"/>
      <c r="R66" s="57"/>
      <c r="S66" s="51">
        <v>3519.3</v>
      </c>
      <c r="T66" s="51">
        <v>3519.3</v>
      </c>
      <c r="U66" s="51">
        <v>3519.3</v>
      </c>
      <c r="V66" s="52">
        <v>0</v>
      </c>
      <c r="W66" s="52">
        <v>703.9</v>
      </c>
      <c r="X66" s="48">
        <v>2815.4</v>
      </c>
      <c r="Y66" s="12"/>
      <c r="Z66" s="48">
        <v>2815.4</v>
      </c>
    </row>
    <row r="67" spans="1:26" x14ac:dyDescent="0.25">
      <c r="A67" s="21" t="s">
        <v>91</v>
      </c>
      <c r="B67" s="46">
        <v>822</v>
      </c>
      <c r="C67" s="48">
        <v>0</v>
      </c>
      <c r="D67" s="48">
        <v>1418.8</v>
      </c>
      <c r="E67" s="48">
        <v>1510.7</v>
      </c>
      <c r="F67" s="49">
        <v>1.0647730476458981</v>
      </c>
      <c r="G67" s="49">
        <v>1.0647730476458981</v>
      </c>
      <c r="H67" s="48">
        <v>1510.7</v>
      </c>
      <c r="I67" s="44">
        <v>1.8380000000000001</v>
      </c>
      <c r="J67" s="57"/>
      <c r="K67" s="50">
        <v>0.20799999999999999</v>
      </c>
      <c r="L67" s="57"/>
      <c r="M67" s="50">
        <v>0.79200000000000004</v>
      </c>
      <c r="N67" s="57"/>
      <c r="O67" s="51">
        <v>5761.9</v>
      </c>
      <c r="P67" s="51">
        <v>5761.9</v>
      </c>
      <c r="Q67" s="57"/>
      <c r="R67" s="57"/>
      <c r="S67" s="51">
        <v>5761.9</v>
      </c>
      <c r="T67" s="51">
        <v>5761.9</v>
      </c>
      <c r="U67" s="51">
        <v>5761.9</v>
      </c>
      <c r="V67" s="52">
        <v>0</v>
      </c>
      <c r="W67" s="52">
        <v>1152.4000000000001</v>
      </c>
      <c r="X67" s="48">
        <v>4609.5</v>
      </c>
      <c r="Y67" s="12"/>
      <c r="Z67" s="48">
        <v>4609.5</v>
      </c>
    </row>
    <row r="68" spans="1:26" x14ac:dyDescent="0.25">
      <c r="A68" s="21" t="s">
        <v>92</v>
      </c>
      <c r="B68" s="46">
        <v>688</v>
      </c>
      <c r="C68" s="48">
        <v>0</v>
      </c>
      <c r="D68" s="48">
        <v>1395.1</v>
      </c>
      <c r="E68" s="48">
        <v>1470.2</v>
      </c>
      <c r="F68" s="49">
        <v>1.0538312665758729</v>
      </c>
      <c r="G68" s="49">
        <v>1.0538312665758729</v>
      </c>
      <c r="H68" s="48">
        <v>1470.2</v>
      </c>
      <c r="I68" s="44">
        <v>2.137</v>
      </c>
      <c r="J68" s="57"/>
      <c r="K68" s="50">
        <v>0.24099999999999999</v>
      </c>
      <c r="L68" s="57"/>
      <c r="M68" s="50">
        <v>0.75900000000000001</v>
      </c>
      <c r="N68" s="57"/>
      <c r="O68" s="51">
        <v>4621.7</v>
      </c>
      <c r="P68" s="51">
        <v>4621.7</v>
      </c>
      <c r="Q68" s="57"/>
      <c r="R68" s="57"/>
      <c r="S68" s="51">
        <v>4621.7</v>
      </c>
      <c r="T68" s="51">
        <v>4621.7</v>
      </c>
      <c r="U68" s="51">
        <v>4621.7</v>
      </c>
      <c r="V68" s="52">
        <v>0</v>
      </c>
      <c r="W68" s="52">
        <v>924.3</v>
      </c>
      <c r="X68" s="48">
        <v>3697.3999999999996</v>
      </c>
      <c r="Y68" s="12"/>
      <c r="Z68" s="48">
        <v>3697.3999999999996</v>
      </c>
    </row>
    <row r="69" spans="1:26" x14ac:dyDescent="0.25">
      <c r="A69" s="44" t="s">
        <v>48</v>
      </c>
      <c r="B69" s="46">
        <v>11610</v>
      </c>
      <c r="C69" s="48">
        <v>4972</v>
      </c>
      <c r="D69" s="48">
        <v>85152.5</v>
      </c>
      <c r="E69" s="48">
        <v>91462.5</v>
      </c>
      <c r="F69" s="49">
        <v>1.0741023457913743</v>
      </c>
      <c r="G69" s="49">
        <v>1.0741023457913743</v>
      </c>
      <c r="H69" s="48">
        <v>91462.5</v>
      </c>
      <c r="I69" s="44">
        <v>7.8780000000000001</v>
      </c>
      <c r="J69" s="53">
        <v>0.438</v>
      </c>
      <c r="K69" s="57"/>
      <c r="L69" s="53">
        <v>0.50800000000000001</v>
      </c>
      <c r="M69" s="50"/>
      <c r="N69" s="54">
        <v>105981</v>
      </c>
      <c r="O69" s="57"/>
      <c r="P69" s="51">
        <v>105981</v>
      </c>
      <c r="Q69" s="44">
        <v>0.55900000000000005</v>
      </c>
      <c r="R69" s="55">
        <v>165224.4</v>
      </c>
      <c r="S69" s="57"/>
      <c r="T69" s="51">
        <v>165224.4</v>
      </c>
      <c r="U69" s="51">
        <v>165224.4</v>
      </c>
      <c r="V69" s="52">
        <v>107395.9</v>
      </c>
      <c r="W69" s="52">
        <v>11565.7</v>
      </c>
      <c r="X69" s="48">
        <v>46262.8</v>
      </c>
      <c r="Y69" s="12">
        <v>46262.8</v>
      </c>
      <c r="Z69" s="48"/>
    </row>
    <row r="70" spans="1:26" x14ac:dyDescent="0.25">
      <c r="A70" s="53" t="s">
        <v>93</v>
      </c>
      <c r="B70" s="59">
        <v>58080</v>
      </c>
      <c r="C70" s="54">
        <v>4276</v>
      </c>
      <c r="D70" s="54">
        <v>981505.4</v>
      </c>
      <c r="E70" s="54">
        <v>1032036</v>
      </c>
      <c r="F70" s="54"/>
      <c r="G70" s="54"/>
      <c r="H70" s="54">
        <v>1032036</v>
      </c>
      <c r="I70" s="44"/>
      <c r="J70" s="57"/>
      <c r="K70" s="57"/>
      <c r="L70" s="57"/>
      <c r="M70" s="50"/>
      <c r="N70" s="54">
        <v>312054.09999999998</v>
      </c>
      <c r="O70" s="54">
        <v>201071.49999999997</v>
      </c>
      <c r="P70" s="54">
        <v>513125.6</v>
      </c>
      <c r="Q70" s="54"/>
      <c r="R70" s="54">
        <v>312054.09999999998</v>
      </c>
      <c r="S70" s="54">
        <v>201071.49999999997</v>
      </c>
      <c r="T70" s="54">
        <v>513125.6</v>
      </c>
      <c r="U70" s="54">
        <v>513125.6</v>
      </c>
      <c r="V70" s="54">
        <v>156027.1</v>
      </c>
      <c r="W70" s="54">
        <v>71419.700000000012</v>
      </c>
      <c r="X70" s="54">
        <v>285678.8</v>
      </c>
      <c r="Y70" s="18">
        <v>124821.59999999998</v>
      </c>
      <c r="Z70" s="18">
        <f>SUM(Z71:Z91)</f>
        <v>160857.20000000001</v>
      </c>
    </row>
    <row r="71" spans="1:26" x14ac:dyDescent="0.25">
      <c r="A71" s="56" t="s">
        <v>94</v>
      </c>
      <c r="B71" s="46">
        <v>17521</v>
      </c>
      <c r="C71" s="48">
        <v>0</v>
      </c>
      <c r="D71" s="48">
        <v>90173</v>
      </c>
      <c r="E71" s="48">
        <v>94479.3</v>
      </c>
      <c r="F71" s="49">
        <v>1.0477559801714482</v>
      </c>
      <c r="G71" s="49">
        <v>1.0477559801714482</v>
      </c>
      <c r="H71" s="48">
        <v>94479.3</v>
      </c>
      <c r="I71" s="44">
        <v>5.3920000000000003</v>
      </c>
      <c r="J71" s="57"/>
      <c r="K71" s="50">
        <v>0.60899999999999999</v>
      </c>
      <c r="L71" s="57"/>
      <c r="M71" s="50">
        <v>0.39100000000000001</v>
      </c>
      <c r="N71" s="57"/>
      <c r="O71" s="51">
        <v>60632.7</v>
      </c>
      <c r="P71" s="51">
        <v>60632.7</v>
      </c>
      <c r="Q71" s="57"/>
      <c r="R71" s="57"/>
      <c r="S71" s="51">
        <v>60632.7</v>
      </c>
      <c r="T71" s="51">
        <v>60632.7</v>
      </c>
      <c r="U71" s="51">
        <v>60632.7</v>
      </c>
      <c r="V71" s="52">
        <v>0</v>
      </c>
      <c r="W71" s="52">
        <v>12126.5</v>
      </c>
      <c r="X71" s="48">
        <v>48506.2</v>
      </c>
      <c r="Y71" s="12"/>
      <c r="Z71" s="48">
        <v>48506.2</v>
      </c>
    </row>
    <row r="72" spans="1:26" x14ac:dyDescent="0.25">
      <c r="A72" s="56" t="s">
        <v>95</v>
      </c>
      <c r="B72" s="46">
        <v>1091</v>
      </c>
      <c r="C72" s="48">
        <v>0</v>
      </c>
      <c r="D72" s="48">
        <v>7178.5</v>
      </c>
      <c r="E72" s="48">
        <v>7526.6</v>
      </c>
      <c r="F72" s="49">
        <v>1.0484920247962666</v>
      </c>
      <c r="G72" s="49">
        <v>1.0484920247962666</v>
      </c>
      <c r="H72" s="48">
        <v>7526.6</v>
      </c>
      <c r="I72" s="44">
        <v>6.899</v>
      </c>
      <c r="J72" s="57"/>
      <c r="K72" s="50">
        <v>0.77900000000000003</v>
      </c>
      <c r="L72" s="57"/>
      <c r="M72" s="50">
        <v>0.221</v>
      </c>
      <c r="N72" s="57"/>
      <c r="O72" s="51">
        <v>2134</v>
      </c>
      <c r="P72" s="51">
        <v>2134</v>
      </c>
      <c r="Q72" s="57"/>
      <c r="R72" s="57"/>
      <c r="S72" s="51">
        <v>2134</v>
      </c>
      <c r="T72" s="51">
        <v>2134</v>
      </c>
      <c r="U72" s="51">
        <v>2134</v>
      </c>
      <c r="V72" s="52">
        <v>0</v>
      </c>
      <c r="W72" s="52">
        <v>426.8</v>
      </c>
      <c r="X72" s="48">
        <v>1707.2</v>
      </c>
      <c r="Y72" s="12"/>
      <c r="Z72" s="48">
        <v>1707.2</v>
      </c>
    </row>
    <row r="73" spans="1:26" x14ac:dyDescent="0.25">
      <c r="A73" s="56" t="s">
        <v>96</v>
      </c>
      <c r="B73" s="46">
        <v>2490</v>
      </c>
      <c r="C73" s="48">
        <v>0</v>
      </c>
      <c r="D73" s="48">
        <v>10353.700000000001</v>
      </c>
      <c r="E73" s="48">
        <v>10887.3</v>
      </c>
      <c r="F73" s="49">
        <v>1.0515371316534183</v>
      </c>
      <c r="G73" s="49">
        <v>1.0515371316534183</v>
      </c>
      <c r="H73" s="48">
        <v>10887.3</v>
      </c>
      <c r="I73" s="44">
        <v>4.3719999999999999</v>
      </c>
      <c r="J73" s="57"/>
      <c r="K73" s="50">
        <v>0.49399999999999999</v>
      </c>
      <c r="L73" s="57"/>
      <c r="M73" s="50">
        <v>0.50600000000000001</v>
      </c>
      <c r="N73" s="57"/>
      <c r="O73" s="51">
        <v>11151.2</v>
      </c>
      <c r="P73" s="51">
        <v>11151.2</v>
      </c>
      <c r="Q73" s="57"/>
      <c r="R73" s="57"/>
      <c r="S73" s="51">
        <v>11151.2</v>
      </c>
      <c r="T73" s="51">
        <v>11151.2</v>
      </c>
      <c r="U73" s="51">
        <v>11151.2</v>
      </c>
      <c r="V73" s="52">
        <v>0</v>
      </c>
      <c r="W73" s="52">
        <v>2230.1999999999998</v>
      </c>
      <c r="X73" s="48">
        <v>8921</v>
      </c>
      <c r="Y73" s="12"/>
      <c r="Z73" s="48">
        <v>8921</v>
      </c>
    </row>
    <row r="74" spans="1:26" x14ac:dyDescent="0.25">
      <c r="A74" s="56" t="s">
        <v>97</v>
      </c>
      <c r="B74" s="46">
        <v>998</v>
      </c>
      <c r="C74" s="48">
        <v>0</v>
      </c>
      <c r="D74" s="48">
        <v>2154.9</v>
      </c>
      <c r="E74" s="48">
        <v>2223.9</v>
      </c>
      <c r="F74" s="49">
        <v>1.0320200473339831</v>
      </c>
      <c r="G74" s="49">
        <v>1.0320200473339831</v>
      </c>
      <c r="H74" s="48">
        <v>2223.9</v>
      </c>
      <c r="I74" s="44">
        <v>2.2280000000000002</v>
      </c>
      <c r="J74" s="57"/>
      <c r="K74" s="50">
        <v>0.252</v>
      </c>
      <c r="L74" s="57"/>
      <c r="M74" s="50">
        <v>0.748</v>
      </c>
      <c r="N74" s="57"/>
      <c r="O74" s="51">
        <v>6607</v>
      </c>
      <c r="P74" s="51">
        <v>6607</v>
      </c>
      <c r="Q74" s="57"/>
      <c r="R74" s="57"/>
      <c r="S74" s="51">
        <v>6607</v>
      </c>
      <c r="T74" s="51">
        <v>6607</v>
      </c>
      <c r="U74" s="51">
        <v>6607</v>
      </c>
      <c r="V74" s="52">
        <v>0</v>
      </c>
      <c r="W74" s="52">
        <v>1321.4</v>
      </c>
      <c r="X74" s="48">
        <v>5285.6</v>
      </c>
      <c r="Y74" s="12"/>
      <c r="Z74" s="48">
        <v>5285.6</v>
      </c>
    </row>
    <row r="75" spans="1:26" x14ac:dyDescent="0.25">
      <c r="A75" s="56" t="s">
        <v>98</v>
      </c>
      <c r="B75" s="46">
        <v>701</v>
      </c>
      <c r="C75" s="48">
        <v>0</v>
      </c>
      <c r="D75" s="48">
        <v>1872.6</v>
      </c>
      <c r="E75" s="48">
        <v>1978.9</v>
      </c>
      <c r="F75" s="49">
        <v>1.0567659938054044</v>
      </c>
      <c r="G75" s="49">
        <v>1.0567659938054044</v>
      </c>
      <c r="H75" s="48">
        <v>1978.9</v>
      </c>
      <c r="I75" s="44">
        <v>2.823</v>
      </c>
      <c r="J75" s="57"/>
      <c r="K75" s="50">
        <v>0.31900000000000001</v>
      </c>
      <c r="L75" s="57"/>
      <c r="M75" s="50">
        <v>0.68100000000000005</v>
      </c>
      <c r="N75" s="57"/>
      <c r="O75" s="51">
        <v>4225.1000000000004</v>
      </c>
      <c r="P75" s="51">
        <v>4225.1000000000004</v>
      </c>
      <c r="Q75" s="57"/>
      <c r="R75" s="57"/>
      <c r="S75" s="51">
        <v>4225.1000000000004</v>
      </c>
      <c r="T75" s="51">
        <v>4225.1000000000004</v>
      </c>
      <c r="U75" s="51">
        <v>4225.1000000000004</v>
      </c>
      <c r="V75" s="52">
        <v>0</v>
      </c>
      <c r="W75" s="52">
        <v>845</v>
      </c>
      <c r="X75" s="48">
        <v>3380.1000000000004</v>
      </c>
      <c r="Y75" s="12"/>
      <c r="Z75" s="48">
        <v>3380.1000000000004</v>
      </c>
    </row>
    <row r="76" spans="1:26" x14ac:dyDescent="0.25">
      <c r="A76" s="56" t="s">
        <v>99</v>
      </c>
      <c r="B76" s="46">
        <v>1365</v>
      </c>
      <c r="C76" s="48">
        <v>0</v>
      </c>
      <c r="D76" s="48">
        <v>11113.9</v>
      </c>
      <c r="E76" s="48">
        <v>11418.6</v>
      </c>
      <c r="F76" s="49">
        <v>1.027416118554243</v>
      </c>
      <c r="G76" s="49">
        <v>1.027416118554243</v>
      </c>
      <c r="H76" s="48">
        <v>11418.6</v>
      </c>
      <c r="I76" s="44">
        <v>8.3650000000000002</v>
      </c>
      <c r="J76" s="57"/>
      <c r="K76" s="50">
        <v>0.94499999999999995</v>
      </c>
      <c r="L76" s="57"/>
      <c r="M76" s="50">
        <v>5.5E-2</v>
      </c>
      <c r="N76" s="57"/>
      <c r="O76" s="51">
        <v>664.5</v>
      </c>
      <c r="P76" s="51">
        <v>664.5</v>
      </c>
      <c r="Q76" s="57"/>
      <c r="R76" s="57"/>
      <c r="S76" s="51">
        <v>664.5</v>
      </c>
      <c r="T76" s="51">
        <v>664.5</v>
      </c>
      <c r="U76" s="51">
        <v>664.5</v>
      </c>
      <c r="V76" s="52">
        <v>0</v>
      </c>
      <c r="W76" s="52">
        <v>132.9</v>
      </c>
      <c r="X76" s="48">
        <v>531.6</v>
      </c>
      <c r="Y76" s="12"/>
      <c r="Z76" s="48">
        <v>531.6</v>
      </c>
    </row>
    <row r="77" spans="1:26" x14ac:dyDescent="0.25">
      <c r="A77" s="56" t="s">
        <v>100</v>
      </c>
      <c r="B77" s="46">
        <v>5614</v>
      </c>
      <c r="C77" s="48">
        <v>0</v>
      </c>
      <c r="D77" s="48">
        <v>67793.8</v>
      </c>
      <c r="E77" s="48">
        <v>70818.3</v>
      </c>
      <c r="F77" s="49">
        <v>1.0446132242181438</v>
      </c>
      <c r="G77" s="49">
        <v>1.0446132242181438</v>
      </c>
      <c r="H77" s="48">
        <v>70818.3</v>
      </c>
      <c r="I77" s="44">
        <v>12.615</v>
      </c>
      <c r="J77" s="57"/>
      <c r="K77" s="50">
        <v>1.425</v>
      </c>
      <c r="L77" s="57"/>
      <c r="M77" s="50">
        <v>0</v>
      </c>
      <c r="N77" s="57"/>
      <c r="O77" s="51">
        <v>0</v>
      </c>
      <c r="P77" s="51">
        <v>0</v>
      </c>
      <c r="Q77" s="57"/>
      <c r="R77" s="57"/>
      <c r="S77" s="51">
        <v>0</v>
      </c>
      <c r="T77" s="51">
        <v>0</v>
      </c>
      <c r="U77" s="51">
        <v>0</v>
      </c>
      <c r="V77" s="52">
        <v>0</v>
      </c>
      <c r="W77" s="52">
        <v>0</v>
      </c>
      <c r="X77" s="48">
        <v>0</v>
      </c>
      <c r="Y77" s="12"/>
      <c r="Z77" s="48">
        <v>0</v>
      </c>
    </row>
    <row r="78" spans="1:26" x14ac:dyDescent="0.25">
      <c r="A78" s="56" t="s">
        <v>101</v>
      </c>
      <c r="B78" s="46">
        <v>1558</v>
      </c>
      <c r="C78" s="48">
        <v>0</v>
      </c>
      <c r="D78" s="48">
        <v>1936.2</v>
      </c>
      <c r="E78" s="48">
        <v>2017.9</v>
      </c>
      <c r="F78" s="49">
        <v>1.0421960541266397</v>
      </c>
      <c r="G78" s="49">
        <v>1.0421960541266397</v>
      </c>
      <c r="H78" s="48">
        <v>2017.9</v>
      </c>
      <c r="I78" s="44">
        <v>1.2949999999999999</v>
      </c>
      <c r="J78" s="57"/>
      <c r="K78" s="50">
        <v>0.14599999999999999</v>
      </c>
      <c r="L78" s="57"/>
      <c r="M78" s="50">
        <v>0.85399999999999998</v>
      </c>
      <c r="N78" s="57"/>
      <c r="O78" s="51">
        <v>11776</v>
      </c>
      <c r="P78" s="51">
        <v>11776</v>
      </c>
      <c r="Q78" s="57"/>
      <c r="R78" s="57"/>
      <c r="S78" s="51">
        <v>11776</v>
      </c>
      <c r="T78" s="51">
        <v>11776</v>
      </c>
      <c r="U78" s="51">
        <v>11776</v>
      </c>
      <c r="V78" s="52">
        <v>0</v>
      </c>
      <c r="W78" s="52">
        <v>2355.1999999999998</v>
      </c>
      <c r="X78" s="48">
        <v>9420.7999999999993</v>
      </c>
      <c r="Y78" s="12"/>
      <c r="Z78" s="48">
        <v>9420.7999999999993</v>
      </c>
    </row>
    <row r="79" spans="1:26" x14ac:dyDescent="0.25">
      <c r="A79" s="56" t="s">
        <v>102</v>
      </c>
      <c r="B79" s="46">
        <v>2668</v>
      </c>
      <c r="C79" s="48">
        <v>0</v>
      </c>
      <c r="D79" s="48">
        <v>36204.1</v>
      </c>
      <c r="E79" s="48">
        <v>38017.300000000003</v>
      </c>
      <c r="F79" s="49">
        <v>1.0500827254371743</v>
      </c>
      <c r="G79" s="49">
        <v>1.0500827254371743</v>
      </c>
      <c r="H79" s="48">
        <v>38017.300000000003</v>
      </c>
      <c r="I79" s="44">
        <v>14.249000000000001</v>
      </c>
      <c r="J79" s="57"/>
      <c r="K79" s="50">
        <v>1.61</v>
      </c>
      <c r="L79" s="57"/>
      <c r="M79" s="50">
        <v>0</v>
      </c>
      <c r="N79" s="57"/>
      <c r="O79" s="51">
        <v>0</v>
      </c>
      <c r="P79" s="51">
        <v>0</v>
      </c>
      <c r="Q79" s="57"/>
      <c r="R79" s="57"/>
      <c r="S79" s="51">
        <v>0</v>
      </c>
      <c r="T79" s="51">
        <v>0</v>
      </c>
      <c r="U79" s="51">
        <v>0</v>
      </c>
      <c r="V79" s="52">
        <v>0</v>
      </c>
      <c r="W79" s="52">
        <v>0</v>
      </c>
      <c r="X79" s="48">
        <v>0</v>
      </c>
      <c r="Y79" s="12"/>
      <c r="Z79" s="48">
        <v>0</v>
      </c>
    </row>
    <row r="80" spans="1:26" x14ac:dyDescent="0.25">
      <c r="A80" s="56" t="s">
        <v>103</v>
      </c>
      <c r="B80" s="46">
        <v>3102</v>
      </c>
      <c r="C80" s="48">
        <v>0</v>
      </c>
      <c r="D80" s="48">
        <v>18356.2</v>
      </c>
      <c r="E80" s="48">
        <v>18894.599999999999</v>
      </c>
      <c r="F80" s="49">
        <v>1.0293306893583638</v>
      </c>
      <c r="G80" s="49">
        <v>1.0293306893583638</v>
      </c>
      <c r="H80" s="48">
        <v>18894.599999999999</v>
      </c>
      <c r="I80" s="44">
        <v>6.0910000000000002</v>
      </c>
      <c r="J80" s="57"/>
      <c r="K80" s="50">
        <v>0.68799999999999994</v>
      </c>
      <c r="L80" s="57"/>
      <c r="M80" s="50">
        <v>0.312</v>
      </c>
      <c r="N80" s="57"/>
      <c r="O80" s="51">
        <v>8565.7999999999993</v>
      </c>
      <c r="P80" s="51">
        <v>8565.7999999999993</v>
      </c>
      <c r="Q80" s="57"/>
      <c r="R80" s="57"/>
      <c r="S80" s="51">
        <v>8565.7999999999993</v>
      </c>
      <c r="T80" s="51">
        <v>8565.7999999999993</v>
      </c>
      <c r="U80" s="51">
        <v>8565.7999999999993</v>
      </c>
      <c r="V80" s="52">
        <v>0</v>
      </c>
      <c r="W80" s="52">
        <v>1713.2</v>
      </c>
      <c r="X80" s="48">
        <v>6852.5999999999995</v>
      </c>
      <c r="Y80" s="12"/>
      <c r="Z80" s="48">
        <v>6852.5999999999995</v>
      </c>
    </row>
    <row r="81" spans="1:26" x14ac:dyDescent="0.25">
      <c r="A81" s="56" t="s">
        <v>104</v>
      </c>
      <c r="B81" s="46">
        <v>1092</v>
      </c>
      <c r="C81" s="48">
        <v>0</v>
      </c>
      <c r="D81" s="48">
        <v>7610</v>
      </c>
      <c r="E81" s="48">
        <v>8121.3</v>
      </c>
      <c r="F81" s="49">
        <v>1.0671879106438897</v>
      </c>
      <c r="G81" s="49">
        <v>1.0671879106438897</v>
      </c>
      <c r="H81" s="48">
        <v>8121.3</v>
      </c>
      <c r="I81" s="44">
        <v>7.4370000000000003</v>
      </c>
      <c r="J81" s="57"/>
      <c r="K81" s="50">
        <v>0.84</v>
      </c>
      <c r="L81" s="57"/>
      <c r="M81" s="50">
        <v>0.16</v>
      </c>
      <c r="N81" s="57"/>
      <c r="O81" s="51">
        <v>1546.4</v>
      </c>
      <c r="P81" s="51">
        <v>1546.4</v>
      </c>
      <c r="Q81" s="57"/>
      <c r="R81" s="57"/>
      <c r="S81" s="51">
        <v>1546.4</v>
      </c>
      <c r="T81" s="51">
        <v>1546.4</v>
      </c>
      <c r="U81" s="51">
        <v>1546.4</v>
      </c>
      <c r="V81" s="52">
        <v>0</v>
      </c>
      <c r="W81" s="52">
        <v>309.3</v>
      </c>
      <c r="X81" s="48">
        <v>1237.1000000000001</v>
      </c>
      <c r="Y81" s="12"/>
      <c r="Z81" s="48">
        <v>1237.1000000000001</v>
      </c>
    </row>
    <row r="82" spans="1:26" x14ac:dyDescent="0.25">
      <c r="A82" s="56" t="s">
        <v>105</v>
      </c>
      <c r="B82" s="46">
        <v>878</v>
      </c>
      <c r="C82" s="48">
        <v>0</v>
      </c>
      <c r="D82" s="48">
        <v>1705.5</v>
      </c>
      <c r="E82" s="48">
        <v>1790.9</v>
      </c>
      <c r="F82" s="49">
        <v>1.0500732922896512</v>
      </c>
      <c r="G82" s="49">
        <v>1.0500732922896512</v>
      </c>
      <c r="H82" s="48">
        <v>1790.9</v>
      </c>
      <c r="I82" s="44">
        <v>2.04</v>
      </c>
      <c r="J82" s="57"/>
      <c r="K82" s="50">
        <v>0.23</v>
      </c>
      <c r="L82" s="57"/>
      <c r="M82" s="50">
        <v>0.77</v>
      </c>
      <c r="N82" s="57"/>
      <c r="O82" s="51">
        <v>5983.5</v>
      </c>
      <c r="P82" s="51">
        <v>5983.5</v>
      </c>
      <c r="Q82" s="57"/>
      <c r="R82" s="57"/>
      <c r="S82" s="51">
        <v>5983.5</v>
      </c>
      <c r="T82" s="51">
        <v>5983.5</v>
      </c>
      <c r="U82" s="51">
        <v>5983.5</v>
      </c>
      <c r="V82" s="52">
        <v>0</v>
      </c>
      <c r="W82" s="52">
        <v>1196.7</v>
      </c>
      <c r="X82" s="48">
        <v>4786.8</v>
      </c>
      <c r="Y82" s="12"/>
      <c r="Z82" s="48">
        <v>4786.8</v>
      </c>
    </row>
    <row r="83" spans="1:26" x14ac:dyDescent="0.25">
      <c r="A83" s="56" t="s">
        <v>106</v>
      </c>
      <c r="B83" s="46">
        <v>1712</v>
      </c>
      <c r="C83" s="48">
        <v>0</v>
      </c>
      <c r="D83" s="48">
        <v>13715.1</v>
      </c>
      <c r="E83" s="48">
        <v>14368.5</v>
      </c>
      <c r="F83" s="49">
        <v>1.0476409213202966</v>
      </c>
      <c r="G83" s="49">
        <v>1.0476409213202966</v>
      </c>
      <c r="H83" s="48">
        <v>14368.5</v>
      </c>
      <c r="I83" s="44">
        <v>8.3930000000000007</v>
      </c>
      <c r="J83" s="57"/>
      <c r="K83" s="50">
        <v>0.94799999999999995</v>
      </c>
      <c r="L83" s="57"/>
      <c r="M83" s="50">
        <v>5.1999999999999998E-2</v>
      </c>
      <c r="N83" s="57"/>
      <c r="O83" s="51">
        <v>787.9</v>
      </c>
      <c r="P83" s="51">
        <v>787.9</v>
      </c>
      <c r="Q83" s="57"/>
      <c r="R83" s="57"/>
      <c r="S83" s="51">
        <v>787.9</v>
      </c>
      <c r="T83" s="51">
        <v>787.9</v>
      </c>
      <c r="U83" s="51">
        <v>787.9</v>
      </c>
      <c r="V83" s="52">
        <v>0</v>
      </c>
      <c r="W83" s="52">
        <v>157.6</v>
      </c>
      <c r="X83" s="48">
        <v>630.29999999999995</v>
      </c>
      <c r="Y83" s="12"/>
      <c r="Z83" s="48">
        <v>630.29999999999995</v>
      </c>
    </row>
    <row r="84" spans="1:26" x14ac:dyDescent="0.25">
      <c r="A84" s="56" t="s">
        <v>107</v>
      </c>
      <c r="B84" s="46">
        <v>5012</v>
      </c>
      <c r="C84" s="48">
        <v>0</v>
      </c>
      <c r="D84" s="48">
        <v>10797.2</v>
      </c>
      <c r="E84" s="48">
        <v>11326.6</v>
      </c>
      <c r="F84" s="49">
        <v>1.0490312303189715</v>
      </c>
      <c r="G84" s="49">
        <v>1.0490312303189715</v>
      </c>
      <c r="H84" s="48">
        <v>11326.6</v>
      </c>
      <c r="I84" s="44">
        <v>2.2599999999999998</v>
      </c>
      <c r="J84" s="57"/>
      <c r="K84" s="50">
        <v>0.255</v>
      </c>
      <c r="L84" s="57"/>
      <c r="M84" s="50">
        <v>0.745</v>
      </c>
      <c r="N84" s="57"/>
      <c r="O84" s="51">
        <v>33047.5</v>
      </c>
      <c r="P84" s="51">
        <v>33047.5</v>
      </c>
      <c r="Q84" s="57"/>
      <c r="R84" s="57"/>
      <c r="S84" s="51">
        <v>33047.5</v>
      </c>
      <c r="T84" s="51">
        <v>33047.5</v>
      </c>
      <c r="U84" s="51">
        <v>33047.5</v>
      </c>
      <c r="V84" s="52">
        <v>0</v>
      </c>
      <c r="W84" s="52">
        <v>6609.5</v>
      </c>
      <c r="X84" s="48">
        <v>26438</v>
      </c>
      <c r="Y84" s="12"/>
      <c r="Z84" s="48">
        <v>26438</v>
      </c>
    </row>
    <row r="85" spans="1:26" x14ac:dyDescent="0.25">
      <c r="A85" s="56" t="s">
        <v>108</v>
      </c>
      <c r="B85" s="46">
        <v>1235</v>
      </c>
      <c r="C85" s="48">
        <v>0</v>
      </c>
      <c r="D85" s="48">
        <v>5233.8999999999996</v>
      </c>
      <c r="E85" s="48">
        <v>5426.3</v>
      </c>
      <c r="F85" s="49">
        <v>1.036760350790042</v>
      </c>
      <c r="G85" s="49">
        <v>1.036760350790042</v>
      </c>
      <c r="H85" s="48">
        <v>5426.3</v>
      </c>
      <c r="I85" s="44">
        <v>4.3940000000000001</v>
      </c>
      <c r="J85" s="57"/>
      <c r="K85" s="50">
        <v>0.496</v>
      </c>
      <c r="L85" s="57"/>
      <c r="M85" s="50">
        <v>0.504</v>
      </c>
      <c r="N85" s="57"/>
      <c r="O85" s="51">
        <v>5508.9</v>
      </c>
      <c r="P85" s="51">
        <v>5508.9</v>
      </c>
      <c r="Q85" s="57"/>
      <c r="R85" s="57"/>
      <c r="S85" s="51">
        <v>5508.9</v>
      </c>
      <c r="T85" s="51">
        <v>5508.9</v>
      </c>
      <c r="U85" s="51">
        <v>5508.9</v>
      </c>
      <c r="V85" s="52">
        <v>0</v>
      </c>
      <c r="W85" s="52">
        <v>1101.8</v>
      </c>
      <c r="X85" s="48">
        <v>4407.0999999999995</v>
      </c>
      <c r="Y85" s="12"/>
      <c r="Z85" s="48">
        <v>4407.0999999999995</v>
      </c>
    </row>
    <row r="86" spans="1:26" x14ac:dyDescent="0.25">
      <c r="A86" s="56" t="s">
        <v>109</v>
      </c>
      <c r="B86" s="46">
        <v>2569</v>
      </c>
      <c r="C86" s="48">
        <v>0</v>
      </c>
      <c r="D86" s="48">
        <v>8894.4</v>
      </c>
      <c r="E86" s="48">
        <v>9276.4</v>
      </c>
      <c r="F86" s="49">
        <v>1.0429483720093542</v>
      </c>
      <c r="G86" s="49">
        <v>1.0429483720093542</v>
      </c>
      <c r="H86" s="48">
        <v>9276.4</v>
      </c>
      <c r="I86" s="44">
        <v>3.6110000000000002</v>
      </c>
      <c r="J86" s="57"/>
      <c r="K86" s="50">
        <v>0.40799999999999997</v>
      </c>
      <c r="L86" s="57"/>
      <c r="M86" s="50">
        <v>0.59199999999999997</v>
      </c>
      <c r="N86" s="57"/>
      <c r="O86" s="51">
        <v>13460.4</v>
      </c>
      <c r="P86" s="51">
        <v>13460.4</v>
      </c>
      <c r="Q86" s="57"/>
      <c r="R86" s="57"/>
      <c r="S86" s="51">
        <v>13460.4</v>
      </c>
      <c r="T86" s="51">
        <v>13460.4</v>
      </c>
      <c r="U86" s="51">
        <v>13460.4</v>
      </c>
      <c r="V86" s="52">
        <v>0</v>
      </c>
      <c r="W86" s="52">
        <v>2692.1</v>
      </c>
      <c r="X86" s="48">
        <v>10768.3</v>
      </c>
      <c r="Y86" s="12"/>
      <c r="Z86" s="48">
        <v>10768.3</v>
      </c>
    </row>
    <row r="87" spans="1:26" x14ac:dyDescent="0.25">
      <c r="A87" s="56" t="s">
        <v>110</v>
      </c>
      <c r="B87" s="46">
        <v>1751</v>
      </c>
      <c r="C87" s="48">
        <v>0</v>
      </c>
      <c r="D87" s="48">
        <v>4686.7</v>
      </c>
      <c r="E87" s="48">
        <v>4980.3999999999996</v>
      </c>
      <c r="F87" s="49">
        <v>1.0626666951159665</v>
      </c>
      <c r="G87" s="49">
        <v>1.0626666951159665</v>
      </c>
      <c r="H87" s="48">
        <v>4980.3999999999996</v>
      </c>
      <c r="I87" s="44">
        <v>2.8439999999999999</v>
      </c>
      <c r="J87" s="57"/>
      <c r="K87" s="50">
        <v>0.32100000000000001</v>
      </c>
      <c r="L87" s="57"/>
      <c r="M87" s="50">
        <v>0.67900000000000005</v>
      </c>
      <c r="N87" s="57"/>
      <c r="O87" s="51">
        <v>10522.7</v>
      </c>
      <c r="P87" s="51">
        <v>10522.7</v>
      </c>
      <c r="Q87" s="57"/>
      <c r="R87" s="57"/>
      <c r="S87" s="51">
        <v>10522.7</v>
      </c>
      <c r="T87" s="51">
        <v>10522.7</v>
      </c>
      <c r="U87" s="51">
        <v>10522.7</v>
      </c>
      <c r="V87" s="52">
        <v>0</v>
      </c>
      <c r="W87" s="52">
        <v>2104.5</v>
      </c>
      <c r="X87" s="48">
        <v>8418.2000000000007</v>
      </c>
      <c r="Y87" s="12"/>
      <c r="Z87" s="48">
        <v>8418.2000000000007</v>
      </c>
    </row>
    <row r="88" spans="1:26" x14ac:dyDescent="0.25">
      <c r="A88" s="56" t="s">
        <v>111</v>
      </c>
      <c r="B88" s="46">
        <v>724</v>
      </c>
      <c r="C88" s="48">
        <v>0</v>
      </c>
      <c r="D88" s="48">
        <v>14602.4</v>
      </c>
      <c r="E88" s="48">
        <v>14980.1</v>
      </c>
      <c r="F88" s="49">
        <v>1.0258656111324167</v>
      </c>
      <c r="G88" s="49">
        <v>1.0258656111324167</v>
      </c>
      <c r="H88" s="48">
        <v>14980.1</v>
      </c>
      <c r="I88" s="44">
        <v>20.690999999999999</v>
      </c>
      <c r="J88" s="57"/>
      <c r="K88" s="50">
        <v>2.3380000000000001</v>
      </c>
      <c r="L88" s="57"/>
      <c r="M88" s="50">
        <v>0</v>
      </c>
      <c r="N88" s="57"/>
      <c r="O88" s="51">
        <v>0</v>
      </c>
      <c r="P88" s="51">
        <v>0</v>
      </c>
      <c r="Q88" s="57"/>
      <c r="R88" s="57"/>
      <c r="S88" s="51">
        <v>0</v>
      </c>
      <c r="T88" s="51">
        <v>0</v>
      </c>
      <c r="U88" s="51">
        <v>0</v>
      </c>
      <c r="V88" s="52">
        <v>0</v>
      </c>
      <c r="W88" s="52">
        <v>0</v>
      </c>
      <c r="X88" s="48">
        <v>0</v>
      </c>
      <c r="Y88" s="12"/>
      <c r="Z88" s="48">
        <v>0</v>
      </c>
    </row>
    <row r="89" spans="1:26" x14ac:dyDescent="0.25">
      <c r="A89" s="56" t="s">
        <v>112</v>
      </c>
      <c r="B89" s="46">
        <v>4055</v>
      </c>
      <c r="C89" s="48">
        <v>0</v>
      </c>
      <c r="D89" s="48">
        <v>24336.799999999999</v>
      </c>
      <c r="E89" s="48">
        <v>25213.1</v>
      </c>
      <c r="F89" s="49">
        <v>1.0360071989743926</v>
      </c>
      <c r="G89" s="49">
        <v>1.0360071989743926</v>
      </c>
      <c r="H89" s="48">
        <v>25213.1</v>
      </c>
      <c r="I89" s="44">
        <v>6.218</v>
      </c>
      <c r="J89" s="57"/>
      <c r="K89" s="50">
        <v>0.70299999999999996</v>
      </c>
      <c r="L89" s="57"/>
      <c r="M89" s="50">
        <v>0.29699999999999999</v>
      </c>
      <c r="N89" s="57"/>
      <c r="O89" s="51">
        <v>10659.1</v>
      </c>
      <c r="P89" s="51">
        <v>10659.1</v>
      </c>
      <c r="Q89" s="57"/>
      <c r="R89" s="57"/>
      <c r="S89" s="51">
        <v>10659.1</v>
      </c>
      <c r="T89" s="51">
        <v>10659.1</v>
      </c>
      <c r="U89" s="51">
        <v>10659.1</v>
      </c>
      <c r="V89" s="52">
        <v>0</v>
      </c>
      <c r="W89" s="52">
        <v>2131.8000000000002</v>
      </c>
      <c r="X89" s="48">
        <v>8527.2999999999993</v>
      </c>
      <c r="Y89" s="12"/>
      <c r="Z89" s="48">
        <v>8527.2999999999993</v>
      </c>
    </row>
    <row r="90" spans="1:26" x14ac:dyDescent="0.25">
      <c r="A90" s="56" t="s">
        <v>113</v>
      </c>
      <c r="B90" s="46">
        <v>1944</v>
      </c>
      <c r="C90" s="48">
        <v>0</v>
      </c>
      <c r="D90" s="48">
        <v>3232.8</v>
      </c>
      <c r="E90" s="48">
        <v>3403.2</v>
      </c>
      <c r="F90" s="49">
        <v>1.0527097253155158</v>
      </c>
      <c r="G90" s="49">
        <v>1.0527097253155158</v>
      </c>
      <c r="H90" s="48">
        <v>3403.2</v>
      </c>
      <c r="I90" s="44">
        <v>1.7509999999999999</v>
      </c>
      <c r="J90" s="57"/>
      <c r="K90" s="50">
        <v>0.19800000000000001</v>
      </c>
      <c r="L90" s="57"/>
      <c r="M90" s="50">
        <v>0.80200000000000005</v>
      </c>
      <c r="N90" s="57"/>
      <c r="O90" s="51">
        <v>13798.8</v>
      </c>
      <c r="P90" s="51">
        <v>13798.8</v>
      </c>
      <c r="Q90" s="57"/>
      <c r="R90" s="57"/>
      <c r="S90" s="51">
        <v>13798.8</v>
      </c>
      <c r="T90" s="51">
        <v>13798.8</v>
      </c>
      <c r="U90" s="51">
        <v>13798.8</v>
      </c>
      <c r="V90" s="52">
        <v>0</v>
      </c>
      <c r="W90" s="52">
        <v>2759.8</v>
      </c>
      <c r="X90" s="48">
        <v>11039</v>
      </c>
      <c r="Y90" s="12"/>
      <c r="Z90" s="48">
        <v>11039</v>
      </c>
    </row>
    <row r="91" spans="1:26" x14ac:dyDescent="0.25">
      <c r="A91" s="44" t="s">
        <v>48</v>
      </c>
      <c r="B91" s="46">
        <v>58080</v>
      </c>
      <c r="C91" s="48">
        <v>4276</v>
      </c>
      <c r="D91" s="48">
        <v>639553.69999999995</v>
      </c>
      <c r="E91" s="48">
        <v>674886.5</v>
      </c>
      <c r="F91" s="49">
        <v>1.0552460254705742</v>
      </c>
      <c r="G91" s="49">
        <v>1.0552460254705742</v>
      </c>
      <c r="H91" s="48">
        <v>674886.5</v>
      </c>
      <c r="I91" s="44">
        <v>11.62</v>
      </c>
      <c r="J91" s="53">
        <v>0.64700000000000002</v>
      </c>
      <c r="K91" s="57"/>
      <c r="L91" s="53">
        <v>0.29899999999999999</v>
      </c>
      <c r="M91" s="50"/>
      <c r="N91" s="54">
        <v>312054.09999999998</v>
      </c>
      <c r="O91" s="57"/>
      <c r="P91" s="51">
        <v>312054.09999999998</v>
      </c>
      <c r="Q91" s="44">
        <v>0</v>
      </c>
      <c r="R91" s="55">
        <v>312054.09999999998</v>
      </c>
      <c r="S91" s="57"/>
      <c r="T91" s="51">
        <v>312054.09999999998</v>
      </c>
      <c r="U91" s="51">
        <v>312054.09999999998</v>
      </c>
      <c r="V91" s="52">
        <v>156027.1</v>
      </c>
      <c r="W91" s="52">
        <v>31205.4</v>
      </c>
      <c r="X91" s="48">
        <v>124821.59999999998</v>
      </c>
      <c r="Y91" s="12">
        <v>124821.59999999998</v>
      </c>
      <c r="Z91" s="48"/>
    </row>
    <row r="92" spans="1:26" x14ac:dyDescent="0.25">
      <c r="A92" s="53" t="s">
        <v>114</v>
      </c>
      <c r="B92" s="59">
        <v>13685</v>
      </c>
      <c r="C92" s="54">
        <v>5633</v>
      </c>
      <c r="D92" s="54">
        <v>158884.5</v>
      </c>
      <c r="E92" s="54">
        <v>169964.3</v>
      </c>
      <c r="F92" s="54"/>
      <c r="G92" s="54"/>
      <c r="H92" s="54">
        <v>169953</v>
      </c>
      <c r="I92" s="44"/>
      <c r="J92" s="57"/>
      <c r="K92" s="57"/>
      <c r="L92" s="57"/>
      <c r="M92" s="50"/>
      <c r="N92" s="54">
        <v>113856.5</v>
      </c>
      <c r="O92" s="54">
        <v>70043.099999999991</v>
      </c>
      <c r="P92" s="54">
        <v>183899.59999999998</v>
      </c>
      <c r="Q92" s="54"/>
      <c r="R92" s="54">
        <v>175452.9</v>
      </c>
      <c r="S92" s="54">
        <v>70043.099999999991</v>
      </c>
      <c r="T92" s="54">
        <v>245496</v>
      </c>
      <c r="U92" s="54">
        <v>245496</v>
      </c>
      <c r="V92" s="54">
        <v>96499.1</v>
      </c>
      <c r="W92" s="54">
        <v>29799.300000000003</v>
      </c>
      <c r="X92" s="54">
        <v>119197.59999999998</v>
      </c>
      <c r="Y92" s="18">
        <v>63162.999999999985</v>
      </c>
      <c r="Z92" s="18">
        <f>SUM(Z93:Z104)</f>
        <v>56034.599999999991</v>
      </c>
    </row>
    <row r="93" spans="1:26" x14ac:dyDescent="0.25">
      <c r="A93" s="56" t="s">
        <v>115</v>
      </c>
      <c r="B93" s="46">
        <v>8097</v>
      </c>
      <c r="C93" s="48">
        <v>0</v>
      </c>
      <c r="D93" s="48">
        <v>30379.5</v>
      </c>
      <c r="E93" s="48">
        <v>32446.400000000001</v>
      </c>
      <c r="F93" s="49">
        <v>1.0680360111259237</v>
      </c>
      <c r="G93" s="49">
        <v>1.0680360111259237</v>
      </c>
      <c r="H93" s="48">
        <v>32446.400000000001</v>
      </c>
      <c r="I93" s="44">
        <v>4.0069999999999997</v>
      </c>
      <c r="J93" s="57"/>
      <c r="K93" s="50">
        <v>0.45300000000000001</v>
      </c>
      <c r="L93" s="57"/>
      <c r="M93" s="50">
        <v>0.54700000000000004</v>
      </c>
      <c r="N93" s="57"/>
      <c r="O93" s="51">
        <v>39199.699999999997</v>
      </c>
      <c r="P93" s="51">
        <v>39199.699999999997</v>
      </c>
      <c r="Q93" s="57"/>
      <c r="R93" s="57"/>
      <c r="S93" s="51">
        <v>39199.699999999997</v>
      </c>
      <c r="T93" s="51">
        <v>39199.699999999997</v>
      </c>
      <c r="U93" s="51">
        <v>39199.699999999997</v>
      </c>
      <c r="V93" s="52">
        <v>0</v>
      </c>
      <c r="W93" s="52">
        <v>7839.9</v>
      </c>
      <c r="X93" s="48">
        <v>31359.799999999996</v>
      </c>
      <c r="Y93" s="12"/>
      <c r="Z93" s="48">
        <v>31359.799999999996</v>
      </c>
    </row>
    <row r="94" spans="1:26" x14ac:dyDescent="0.25">
      <c r="A94" s="56" t="s">
        <v>116</v>
      </c>
      <c r="B94" s="46">
        <v>680</v>
      </c>
      <c r="C94" s="48">
        <v>0</v>
      </c>
      <c r="D94" s="48">
        <v>1778.2</v>
      </c>
      <c r="E94" s="48">
        <v>1906</v>
      </c>
      <c r="F94" s="49">
        <v>1.0718704307726914</v>
      </c>
      <c r="G94" s="49">
        <v>1.0718704307726914</v>
      </c>
      <c r="H94" s="48">
        <v>1906</v>
      </c>
      <c r="I94" s="44">
        <v>2.8029999999999999</v>
      </c>
      <c r="J94" s="57"/>
      <c r="K94" s="50">
        <v>0.317</v>
      </c>
      <c r="L94" s="57"/>
      <c r="M94" s="50">
        <v>0.68300000000000005</v>
      </c>
      <c r="N94" s="57"/>
      <c r="O94" s="51">
        <v>4110.6000000000004</v>
      </c>
      <c r="P94" s="51">
        <v>4110.6000000000004</v>
      </c>
      <c r="Q94" s="57"/>
      <c r="R94" s="57"/>
      <c r="S94" s="51">
        <v>4110.6000000000004</v>
      </c>
      <c r="T94" s="51">
        <v>4110.6000000000004</v>
      </c>
      <c r="U94" s="51">
        <v>4110.6000000000004</v>
      </c>
      <c r="V94" s="52">
        <v>0</v>
      </c>
      <c r="W94" s="52">
        <v>822.1</v>
      </c>
      <c r="X94" s="48">
        <v>3288.5000000000005</v>
      </c>
      <c r="Y94" s="12"/>
      <c r="Z94" s="48">
        <v>3288.5000000000005</v>
      </c>
    </row>
    <row r="95" spans="1:26" x14ac:dyDescent="0.25">
      <c r="A95" s="56" t="s">
        <v>117</v>
      </c>
      <c r="B95" s="46">
        <v>1361</v>
      </c>
      <c r="C95" s="48">
        <v>0</v>
      </c>
      <c r="D95" s="48">
        <v>2607.6999999999998</v>
      </c>
      <c r="E95" s="48">
        <v>2773.6</v>
      </c>
      <c r="F95" s="49">
        <v>1.0636192813590521</v>
      </c>
      <c r="G95" s="49">
        <v>1.0636192813590521</v>
      </c>
      <c r="H95" s="48">
        <v>2773.6</v>
      </c>
      <c r="I95" s="44">
        <v>2.0379999999999998</v>
      </c>
      <c r="J95" s="57"/>
      <c r="K95" s="50">
        <v>0.23</v>
      </c>
      <c r="L95" s="57"/>
      <c r="M95" s="50">
        <v>0.77</v>
      </c>
      <c r="N95" s="57"/>
      <c r="O95" s="51">
        <v>9275.1</v>
      </c>
      <c r="P95" s="51">
        <v>9275.1</v>
      </c>
      <c r="Q95" s="57"/>
      <c r="R95" s="57"/>
      <c r="S95" s="51">
        <v>9275.1</v>
      </c>
      <c r="T95" s="51">
        <v>9275.1</v>
      </c>
      <c r="U95" s="51">
        <v>9275.1</v>
      </c>
      <c r="V95" s="52">
        <v>0</v>
      </c>
      <c r="W95" s="52">
        <v>1855</v>
      </c>
      <c r="X95" s="48">
        <v>7420.1</v>
      </c>
      <c r="Y95" s="12"/>
      <c r="Z95" s="48">
        <v>7420.1</v>
      </c>
    </row>
    <row r="96" spans="1:26" x14ac:dyDescent="0.25">
      <c r="A96" s="56" t="s">
        <v>80</v>
      </c>
      <c r="B96" s="46">
        <v>320</v>
      </c>
      <c r="C96" s="48">
        <v>0</v>
      </c>
      <c r="D96" s="48">
        <v>828.4</v>
      </c>
      <c r="E96" s="48">
        <v>862.3</v>
      </c>
      <c r="F96" s="49">
        <v>1.0409222597778851</v>
      </c>
      <c r="G96" s="49">
        <v>1.0409222597778851</v>
      </c>
      <c r="H96" s="48">
        <v>862.3</v>
      </c>
      <c r="I96" s="44">
        <v>2.6949999999999998</v>
      </c>
      <c r="J96" s="57"/>
      <c r="K96" s="50">
        <v>0.30499999999999999</v>
      </c>
      <c r="L96" s="57"/>
      <c r="M96" s="50">
        <v>0.69499999999999995</v>
      </c>
      <c r="N96" s="57"/>
      <c r="O96" s="51">
        <v>1968.4</v>
      </c>
      <c r="P96" s="51">
        <v>1968.4</v>
      </c>
      <c r="Q96" s="57"/>
      <c r="R96" s="57"/>
      <c r="S96" s="51">
        <v>1968.4</v>
      </c>
      <c r="T96" s="51">
        <v>1968.4</v>
      </c>
      <c r="U96" s="51">
        <v>1968.4</v>
      </c>
      <c r="V96" s="52">
        <v>0</v>
      </c>
      <c r="W96" s="52">
        <v>393.7</v>
      </c>
      <c r="X96" s="48">
        <v>1574.7</v>
      </c>
      <c r="Y96" s="12"/>
      <c r="Z96" s="48">
        <v>1574.7</v>
      </c>
    </row>
    <row r="97" spans="1:26" x14ac:dyDescent="0.25">
      <c r="A97" s="56" t="s">
        <v>118</v>
      </c>
      <c r="B97" s="46">
        <v>220</v>
      </c>
      <c r="C97" s="48">
        <v>0</v>
      </c>
      <c r="D97" s="48">
        <v>1200.9000000000001</v>
      </c>
      <c r="E97" s="48">
        <v>1293.5</v>
      </c>
      <c r="F97" s="49">
        <v>1.0771088350403863</v>
      </c>
      <c r="G97" s="49">
        <v>1.074156202243967</v>
      </c>
      <c r="H97" s="48">
        <v>1290</v>
      </c>
      <c r="I97" s="44">
        <v>5.8639999999999999</v>
      </c>
      <c r="J97" s="57"/>
      <c r="K97" s="50">
        <v>0.66300000000000003</v>
      </c>
      <c r="L97" s="57"/>
      <c r="M97" s="50">
        <v>0.33700000000000002</v>
      </c>
      <c r="N97" s="57"/>
      <c r="O97" s="51">
        <v>656.2</v>
      </c>
      <c r="P97" s="51">
        <v>656.2</v>
      </c>
      <c r="Q97" s="57"/>
      <c r="R97" s="57"/>
      <c r="S97" s="51">
        <v>656.2</v>
      </c>
      <c r="T97" s="51">
        <v>656.2</v>
      </c>
      <c r="U97" s="51">
        <v>656.2</v>
      </c>
      <c r="V97" s="52">
        <v>0</v>
      </c>
      <c r="W97" s="52">
        <v>131.19999999999999</v>
      </c>
      <c r="X97" s="48">
        <v>525</v>
      </c>
      <c r="Y97" s="12"/>
      <c r="Z97" s="48">
        <v>525</v>
      </c>
    </row>
    <row r="98" spans="1:26" x14ac:dyDescent="0.25">
      <c r="A98" s="56" t="s">
        <v>119</v>
      </c>
      <c r="B98" s="46">
        <v>810</v>
      </c>
      <c r="C98" s="48">
        <v>0</v>
      </c>
      <c r="D98" s="48">
        <v>2503</v>
      </c>
      <c r="E98" s="48">
        <v>2664.1</v>
      </c>
      <c r="F98" s="49">
        <v>1.064362764682381</v>
      </c>
      <c r="G98" s="49">
        <v>1.064362764682381</v>
      </c>
      <c r="H98" s="48">
        <v>2664.1</v>
      </c>
      <c r="I98" s="44">
        <v>3.2890000000000001</v>
      </c>
      <c r="J98" s="57"/>
      <c r="K98" s="50">
        <v>0.372</v>
      </c>
      <c r="L98" s="57"/>
      <c r="M98" s="50">
        <v>0.628</v>
      </c>
      <c r="N98" s="57"/>
      <c r="O98" s="51">
        <v>4502.1000000000004</v>
      </c>
      <c r="P98" s="51">
        <v>4502.1000000000004</v>
      </c>
      <c r="Q98" s="57"/>
      <c r="R98" s="57"/>
      <c r="S98" s="51">
        <v>4502.1000000000004</v>
      </c>
      <c r="T98" s="51">
        <v>4502.1000000000004</v>
      </c>
      <c r="U98" s="51">
        <v>4502.1000000000004</v>
      </c>
      <c r="V98" s="52">
        <v>0</v>
      </c>
      <c r="W98" s="52">
        <v>900.4</v>
      </c>
      <c r="X98" s="48">
        <v>3601.7000000000003</v>
      </c>
      <c r="Y98" s="12"/>
      <c r="Z98" s="48">
        <v>3601.7000000000003</v>
      </c>
    </row>
    <row r="99" spans="1:26" x14ac:dyDescent="0.25">
      <c r="A99" s="56" t="s">
        <v>120</v>
      </c>
      <c r="B99" s="46">
        <v>1071</v>
      </c>
      <c r="C99" s="48">
        <v>0</v>
      </c>
      <c r="D99" s="48">
        <v>6345.9</v>
      </c>
      <c r="E99" s="48">
        <v>6765</v>
      </c>
      <c r="F99" s="49">
        <v>1.0660426417056683</v>
      </c>
      <c r="G99" s="49">
        <v>1.0660426417056683</v>
      </c>
      <c r="H99" s="48">
        <v>6765</v>
      </c>
      <c r="I99" s="44">
        <v>6.3170000000000002</v>
      </c>
      <c r="J99" s="57"/>
      <c r="K99" s="50">
        <v>0.71399999999999997</v>
      </c>
      <c r="L99" s="57"/>
      <c r="M99" s="50">
        <v>0.28599999999999998</v>
      </c>
      <c r="N99" s="57"/>
      <c r="O99" s="51">
        <v>2711</v>
      </c>
      <c r="P99" s="51">
        <v>2711</v>
      </c>
      <c r="Q99" s="57"/>
      <c r="R99" s="57"/>
      <c r="S99" s="51">
        <v>2711</v>
      </c>
      <c r="T99" s="51">
        <v>2711</v>
      </c>
      <c r="U99" s="51">
        <v>2711</v>
      </c>
      <c r="V99" s="52">
        <v>0</v>
      </c>
      <c r="W99" s="52">
        <v>542.20000000000005</v>
      </c>
      <c r="X99" s="48">
        <v>2168.8000000000002</v>
      </c>
      <c r="Y99" s="12"/>
      <c r="Z99" s="48">
        <v>2168.8000000000002</v>
      </c>
    </row>
    <row r="100" spans="1:26" x14ac:dyDescent="0.25">
      <c r="A100" s="56" t="s">
        <v>121</v>
      </c>
      <c r="B100" s="46">
        <v>216</v>
      </c>
      <c r="C100" s="48">
        <v>0</v>
      </c>
      <c r="D100" s="48">
        <v>370.7</v>
      </c>
      <c r="E100" s="48">
        <v>401.1</v>
      </c>
      <c r="F100" s="49">
        <v>1.0820070137577558</v>
      </c>
      <c r="G100" s="49">
        <v>1.074156202243967</v>
      </c>
      <c r="H100" s="48">
        <v>398.2</v>
      </c>
      <c r="I100" s="44">
        <v>1.8440000000000001</v>
      </c>
      <c r="J100" s="57"/>
      <c r="K100" s="50">
        <v>0.20799999999999999</v>
      </c>
      <c r="L100" s="57"/>
      <c r="M100" s="50">
        <v>0.79200000000000004</v>
      </c>
      <c r="N100" s="57"/>
      <c r="O100" s="51">
        <v>1514.1</v>
      </c>
      <c r="P100" s="51">
        <v>1514.1</v>
      </c>
      <c r="Q100" s="57"/>
      <c r="R100" s="57"/>
      <c r="S100" s="51">
        <v>1514.1</v>
      </c>
      <c r="T100" s="51">
        <v>1514.1</v>
      </c>
      <c r="U100" s="51">
        <v>1514.1</v>
      </c>
      <c r="V100" s="52">
        <v>0</v>
      </c>
      <c r="W100" s="52">
        <v>302.8</v>
      </c>
      <c r="X100" s="48">
        <v>1211.3</v>
      </c>
      <c r="Y100" s="12"/>
      <c r="Z100" s="48">
        <v>1211.3</v>
      </c>
    </row>
    <row r="101" spans="1:26" x14ac:dyDescent="0.25">
      <c r="A101" s="56" t="s">
        <v>122</v>
      </c>
      <c r="B101" s="46">
        <v>245</v>
      </c>
      <c r="C101" s="48">
        <v>0</v>
      </c>
      <c r="D101" s="48">
        <v>528.20000000000005</v>
      </c>
      <c r="E101" s="48">
        <v>569.5</v>
      </c>
      <c r="F101" s="49">
        <v>1.078190079515335</v>
      </c>
      <c r="G101" s="49">
        <v>1.074156202243967</v>
      </c>
      <c r="H101" s="48">
        <v>567.4</v>
      </c>
      <c r="I101" s="44">
        <v>2.3159999999999998</v>
      </c>
      <c r="J101" s="57"/>
      <c r="K101" s="50">
        <v>0.26200000000000001</v>
      </c>
      <c r="L101" s="57"/>
      <c r="M101" s="50">
        <v>0.73799999999999999</v>
      </c>
      <c r="N101" s="57"/>
      <c r="O101" s="51">
        <v>1600.3</v>
      </c>
      <c r="P101" s="51">
        <v>1600.3</v>
      </c>
      <c r="Q101" s="57"/>
      <c r="R101" s="57"/>
      <c r="S101" s="51">
        <v>1600.3</v>
      </c>
      <c r="T101" s="51">
        <v>1600.3</v>
      </c>
      <c r="U101" s="51">
        <v>1600.3</v>
      </c>
      <c r="V101" s="52">
        <v>0</v>
      </c>
      <c r="W101" s="52">
        <v>320.10000000000002</v>
      </c>
      <c r="X101" s="48">
        <v>1280.1999999999998</v>
      </c>
      <c r="Y101" s="12"/>
      <c r="Z101" s="48">
        <v>1280.1999999999998</v>
      </c>
    </row>
    <row r="102" spans="1:26" x14ac:dyDescent="0.25">
      <c r="A102" s="56" t="s">
        <v>123</v>
      </c>
      <c r="B102" s="46">
        <v>335</v>
      </c>
      <c r="C102" s="48">
        <v>0</v>
      </c>
      <c r="D102" s="48">
        <v>639.79999999999995</v>
      </c>
      <c r="E102" s="48">
        <v>690</v>
      </c>
      <c r="F102" s="49">
        <v>1.0784620193810566</v>
      </c>
      <c r="G102" s="49">
        <v>1.074156202243967</v>
      </c>
      <c r="H102" s="48">
        <v>687.2</v>
      </c>
      <c r="I102" s="44">
        <v>2.0510000000000002</v>
      </c>
      <c r="J102" s="57"/>
      <c r="K102" s="50">
        <v>0.23200000000000001</v>
      </c>
      <c r="L102" s="57"/>
      <c r="M102" s="50">
        <v>0.76800000000000002</v>
      </c>
      <c r="N102" s="57"/>
      <c r="O102" s="51">
        <v>2277.1</v>
      </c>
      <c r="P102" s="51">
        <v>2277.1</v>
      </c>
      <c r="Q102" s="57"/>
      <c r="R102" s="57"/>
      <c r="S102" s="51">
        <v>2277.1</v>
      </c>
      <c r="T102" s="51">
        <v>2277.1</v>
      </c>
      <c r="U102" s="51">
        <v>2277.1</v>
      </c>
      <c r="V102" s="52">
        <v>0</v>
      </c>
      <c r="W102" s="52">
        <v>455.4</v>
      </c>
      <c r="X102" s="48">
        <v>1821.6999999999998</v>
      </c>
      <c r="Y102" s="12"/>
      <c r="Z102" s="48">
        <v>1821.6999999999998</v>
      </c>
    </row>
    <row r="103" spans="1:26" x14ac:dyDescent="0.25">
      <c r="A103" s="56" t="s">
        <v>124</v>
      </c>
      <c r="B103" s="46">
        <v>330</v>
      </c>
      <c r="C103" s="48">
        <v>0</v>
      </c>
      <c r="D103" s="48">
        <v>662.8</v>
      </c>
      <c r="E103" s="48">
        <v>692.5</v>
      </c>
      <c r="F103" s="49">
        <v>1.0448098974049487</v>
      </c>
      <c r="G103" s="49">
        <v>1.0448098974049487</v>
      </c>
      <c r="H103" s="48">
        <v>692.5</v>
      </c>
      <c r="I103" s="44">
        <v>2.0979999999999999</v>
      </c>
      <c r="J103" s="57"/>
      <c r="K103" s="50">
        <v>0.23699999999999999</v>
      </c>
      <c r="L103" s="57"/>
      <c r="M103" s="50">
        <v>0.76300000000000001</v>
      </c>
      <c r="N103" s="57"/>
      <c r="O103" s="51">
        <v>2228.5</v>
      </c>
      <c r="P103" s="51">
        <v>2228.5</v>
      </c>
      <c r="Q103" s="57"/>
      <c r="R103" s="57"/>
      <c r="S103" s="51">
        <v>2228.5</v>
      </c>
      <c r="T103" s="51">
        <v>2228.5</v>
      </c>
      <c r="U103" s="51">
        <v>2228.5</v>
      </c>
      <c r="V103" s="52">
        <v>0</v>
      </c>
      <c r="W103" s="52">
        <v>445.7</v>
      </c>
      <c r="X103" s="48">
        <v>1782.8</v>
      </c>
      <c r="Y103" s="12"/>
      <c r="Z103" s="48">
        <v>1782.8</v>
      </c>
    </row>
    <row r="104" spans="1:26" x14ac:dyDescent="0.25">
      <c r="A104" s="44" t="s">
        <v>48</v>
      </c>
      <c r="B104" s="46">
        <v>13685</v>
      </c>
      <c r="C104" s="48">
        <v>5633</v>
      </c>
      <c r="D104" s="48">
        <v>111039.4</v>
      </c>
      <c r="E104" s="48">
        <v>118900.3</v>
      </c>
      <c r="F104" s="49">
        <v>1.0707937903122675</v>
      </c>
      <c r="G104" s="49">
        <v>1.0707937903122675</v>
      </c>
      <c r="H104" s="48">
        <v>118900.3</v>
      </c>
      <c r="I104" s="44">
        <v>8.6880000000000006</v>
      </c>
      <c r="J104" s="53">
        <v>0.48299999999999998</v>
      </c>
      <c r="K104" s="57"/>
      <c r="L104" s="53">
        <v>0.46300000000000002</v>
      </c>
      <c r="M104" s="50"/>
      <c r="N104" s="54">
        <v>113856.5</v>
      </c>
      <c r="O104" s="57"/>
      <c r="P104" s="51">
        <v>113856.5</v>
      </c>
      <c r="Q104" s="44">
        <v>0.54100000000000004</v>
      </c>
      <c r="R104" s="55">
        <v>175452.9</v>
      </c>
      <c r="S104" s="57"/>
      <c r="T104" s="51">
        <v>175452.9</v>
      </c>
      <c r="U104" s="51">
        <v>175452.9</v>
      </c>
      <c r="V104" s="52">
        <v>96499.1</v>
      </c>
      <c r="W104" s="52">
        <v>15790.8</v>
      </c>
      <c r="X104" s="48">
        <v>63162.999999999985</v>
      </c>
      <c r="Y104" s="12">
        <v>63162.999999999985</v>
      </c>
      <c r="Z104" s="48"/>
    </row>
    <row r="105" spans="1:26" x14ac:dyDescent="0.25">
      <c r="A105" s="53" t="s">
        <v>125</v>
      </c>
      <c r="B105" s="59">
        <v>24029</v>
      </c>
      <c r="C105" s="54">
        <v>10573</v>
      </c>
      <c r="D105" s="54">
        <v>298141.90000000002</v>
      </c>
      <c r="E105" s="54">
        <v>319372</v>
      </c>
      <c r="F105" s="54"/>
      <c r="G105" s="54"/>
      <c r="H105" s="54">
        <v>319329.59999999998</v>
      </c>
      <c r="I105" s="44"/>
      <c r="J105" s="57"/>
      <c r="K105" s="57"/>
      <c r="L105" s="57"/>
      <c r="M105" s="50"/>
      <c r="N105" s="54">
        <v>183076.9</v>
      </c>
      <c r="O105" s="54">
        <v>118718.7</v>
      </c>
      <c r="P105" s="54">
        <v>301795.59999999998</v>
      </c>
      <c r="Q105" s="54"/>
      <c r="R105" s="54">
        <v>287613.90000000002</v>
      </c>
      <c r="S105" s="54">
        <v>118718.7</v>
      </c>
      <c r="T105" s="54">
        <v>406332.60000000003</v>
      </c>
      <c r="U105" s="54">
        <v>406332.60000000003</v>
      </c>
      <c r="V105" s="54">
        <v>186949</v>
      </c>
      <c r="W105" s="54">
        <v>43876.600000000006</v>
      </c>
      <c r="X105" s="54">
        <v>175507.00000000003</v>
      </c>
      <c r="Y105" s="18">
        <v>80531.900000000023</v>
      </c>
      <c r="Z105" s="18">
        <f>SUM(Z106:Z118)</f>
        <v>94975.1</v>
      </c>
    </row>
    <row r="106" spans="1:26" x14ac:dyDescent="0.25">
      <c r="A106" s="56" t="s">
        <v>126</v>
      </c>
      <c r="B106" s="46">
        <v>13509</v>
      </c>
      <c r="C106" s="48">
        <v>0</v>
      </c>
      <c r="D106" s="48">
        <v>61123</v>
      </c>
      <c r="E106" s="48">
        <v>65536.7</v>
      </c>
      <c r="F106" s="49">
        <v>1.0722101336649053</v>
      </c>
      <c r="G106" s="49">
        <v>1.0722101336649053</v>
      </c>
      <c r="H106" s="48">
        <v>65536.7</v>
      </c>
      <c r="I106" s="44">
        <v>4.851</v>
      </c>
      <c r="J106" s="57"/>
      <c r="K106" s="50">
        <v>0.54800000000000004</v>
      </c>
      <c r="L106" s="57"/>
      <c r="M106" s="50">
        <v>0.45200000000000001</v>
      </c>
      <c r="N106" s="57"/>
      <c r="O106" s="51">
        <v>54042.2</v>
      </c>
      <c r="P106" s="51">
        <v>54042.2</v>
      </c>
      <c r="Q106" s="57"/>
      <c r="R106" s="57"/>
      <c r="S106" s="51">
        <v>54042.2</v>
      </c>
      <c r="T106" s="51">
        <v>54042.2</v>
      </c>
      <c r="U106" s="51">
        <v>54042.2</v>
      </c>
      <c r="V106" s="52">
        <v>0</v>
      </c>
      <c r="W106" s="52">
        <v>10808.4</v>
      </c>
      <c r="X106" s="48">
        <v>43233.799999999996</v>
      </c>
      <c r="Y106" s="12"/>
      <c r="Z106" s="48">
        <v>43233.799999999996</v>
      </c>
    </row>
    <row r="107" spans="1:26" x14ac:dyDescent="0.25">
      <c r="A107" s="56" t="s">
        <v>127</v>
      </c>
      <c r="B107" s="46">
        <v>1230</v>
      </c>
      <c r="C107" s="48">
        <v>0</v>
      </c>
      <c r="D107" s="48">
        <v>1972.3</v>
      </c>
      <c r="E107" s="48">
        <v>2127.6</v>
      </c>
      <c r="F107" s="49">
        <v>1.0787405567104396</v>
      </c>
      <c r="G107" s="49">
        <v>1.074156202243967</v>
      </c>
      <c r="H107" s="48">
        <v>2118.6</v>
      </c>
      <c r="I107" s="44">
        <v>1.722</v>
      </c>
      <c r="J107" s="57"/>
      <c r="K107" s="50">
        <v>0.19500000000000001</v>
      </c>
      <c r="L107" s="57"/>
      <c r="M107" s="50">
        <v>0.80500000000000005</v>
      </c>
      <c r="N107" s="57"/>
      <c r="O107" s="51">
        <v>8763.4</v>
      </c>
      <c r="P107" s="51">
        <v>8763.4</v>
      </c>
      <c r="Q107" s="57"/>
      <c r="R107" s="57"/>
      <c r="S107" s="51">
        <v>8763.4</v>
      </c>
      <c r="T107" s="51">
        <v>8763.4</v>
      </c>
      <c r="U107" s="51">
        <v>8763.4</v>
      </c>
      <c r="V107" s="52">
        <v>0</v>
      </c>
      <c r="W107" s="52">
        <v>1752.7</v>
      </c>
      <c r="X107" s="48">
        <v>7010.7</v>
      </c>
      <c r="Y107" s="12"/>
      <c r="Z107" s="48">
        <v>7010.7</v>
      </c>
    </row>
    <row r="108" spans="1:26" x14ac:dyDescent="0.25">
      <c r="A108" s="56" t="s">
        <v>128</v>
      </c>
      <c r="B108" s="46">
        <v>669</v>
      </c>
      <c r="C108" s="48">
        <v>0</v>
      </c>
      <c r="D108" s="48">
        <v>952.9</v>
      </c>
      <c r="E108" s="48">
        <v>1029.3</v>
      </c>
      <c r="F108" s="49">
        <v>1.0801763039143666</v>
      </c>
      <c r="G108" s="49">
        <v>1.074156202243967</v>
      </c>
      <c r="H108" s="48">
        <v>1023.6</v>
      </c>
      <c r="I108" s="44">
        <v>1.53</v>
      </c>
      <c r="J108" s="57"/>
      <c r="K108" s="50">
        <v>0.17299999999999999</v>
      </c>
      <c r="L108" s="57"/>
      <c r="M108" s="50">
        <v>0.82699999999999996</v>
      </c>
      <c r="N108" s="57"/>
      <c r="O108" s="51">
        <v>4896.7</v>
      </c>
      <c r="P108" s="51">
        <v>4896.7</v>
      </c>
      <c r="Q108" s="57"/>
      <c r="R108" s="57"/>
      <c r="S108" s="51">
        <v>4896.7</v>
      </c>
      <c r="T108" s="51">
        <v>4896.7</v>
      </c>
      <c r="U108" s="51">
        <v>4896.7</v>
      </c>
      <c r="V108" s="52">
        <v>0</v>
      </c>
      <c r="W108" s="52">
        <v>979.3</v>
      </c>
      <c r="X108" s="48">
        <v>3917.3999999999996</v>
      </c>
      <c r="Y108" s="12"/>
      <c r="Z108" s="48">
        <v>3917.3999999999996</v>
      </c>
    </row>
    <row r="109" spans="1:26" x14ac:dyDescent="0.25">
      <c r="A109" s="56" t="s">
        <v>129</v>
      </c>
      <c r="B109" s="46">
        <v>661</v>
      </c>
      <c r="C109" s="48">
        <v>0</v>
      </c>
      <c r="D109" s="48">
        <v>1214.9000000000001</v>
      </c>
      <c r="E109" s="48">
        <v>1302.9000000000001</v>
      </c>
      <c r="F109" s="49">
        <v>1.0724339451806733</v>
      </c>
      <c r="G109" s="49">
        <v>1.0724339451806733</v>
      </c>
      <c r="H109" s="48">
        <v>1302.9000000000001</v>
      </c>
      <c r="I109" s="44">
        <v>1.9710000000000001</v>
      </c>
      <c r="J109" s="57"/>
      <c r="K109" s="50">
        <v>0.223</v>
      </c>
      <c r="L109" s="57"/>
      <c r="M109" s="50">
        <v>0.77700000000000002</v>
      </c>
      <c r="N109" s="57"/>
      <c r="O109" s="51">
        <v>4545.6000000000004</v>
      </c>
      <c r="P109" s="51">
        <v>4545.6000000000004</v>
      </c>
      <c r="Q109" s="57"/>
      <c r="R109" s="57"/>
      <c r="S109" s="51">
        <v>4545.6000000000004</v>
      </c>
      <c r="T109" s="51">
        <v>4545.6000000000004</v>
      </c>
      <c r="U109" s="51">
        <v>4545.6000000000004</v>
      </c>
      <c r="V109" s="52">
        <v>0</v>
      </c>
      <c r="W109" s="52">
        <v>909.1</v>
      </c>
      <c r="X109" s="48">
        <v>3636.5000000000005</v>
      </c>
      <c r="Y109" s="12"/>
      <c r="Z109" s="48">
        <v>3636.5000000000005</v>
      </c>
    </row>
    <row r="110" spans="1:26" x14ac:dyDescent="0.25">
      <c r="A110" s="56" t="s">
        <v>130</v>
      </c>
      <c r="B110" s="46">
        <v>277</v>
      </c>
      <c r="C110" s="48">
        <v>0</v>
      </c>
      <c r="D110" s="48">
        <v>365.4</v>
      </c>
      <c r="E110" s="48">
        <v>391.4</v>
      </c>
      <c r="F110" s="49">
        <v>1.0711548987411057</v>
      </c>
      <c r="G110" s="49">
        <v>1.0711548987411057</v>
      </c>
      <c r="H110" s="48">
        <v>391.4</v>
      </c>
      <c r="I110" s="44">
        <v>1.413</v>
      </c>
      <c r="J110" s="57"/>
      <c r="K110" s="50">
        <v>0.16</v>
      </c>
      <c r="L110" s="57"/>
      <c r="M110" s="50">
        <v>0.84</v>
      </c>
      <c r="N110" s="57"/>
      <c r="O110" s="51">
        <v>2059.4</v>
      </c>
      <c r="P110" s="51">
        <v>2059.4</v>
      </c>
      <c r="Q110" s="57"/>
      <c r="R110" s="57"/>
      <c r="S110" s="51">
        <v>2059.4</v>
      </c>
      <c r="T110" s="51">
        <v>2059.4</v>
      </c>
      <c r="U110" s="51">
        <v>2059.4</v>
      </c>
      <c r="V110" s="52">
        <v>0</v>
      </c>
      <c r="W110" s="52">
        <v>411.9</v>
      </c>
      <c r="X110" s="48">
        <v>1647.5</v>
      </c>
      <c r="Y110" s="12"/>
      <c r="Z110" s="48">
        <v>1647.5</v>
      </c>
    </row>
    <row r="111" spans="1:26" x14ac:dyDescent="0.25">
      <c r="A111" s="56" t="s">
        <v>131</v>
      </c>
      <c r="B111" s="46">
        <v>858</v>
      </c>
      <c r="C111" s="48">
        <v>0</v>
      </c>
      <c r="D111" s="48">
        <v>1361.3</v>
      </c>
      <c r="E111" s="48">
        <v>1464</v>
      </c>
      <c r="F111" s="49">
        <v>1.0754425916403438</v>
      </c>
      <c r="G111" s="49">
        <v>1.074156202243967</v>
      </c>
      <c r="H111" s="48">
        <v>1462.2</v>
      </c>
      <c r="I111" s="44">
        <v>1.704</v>
      </c>
      <c r="J111" s="57"/>
      <c r="K111" s="50">
        <v>0.193</v>
      </c>
      <c r="L111" s="57"/>
      <c r="M111" s="50">
        <v>0.80700000000000005</v>
      </c>
      <c r="N111" s="57"/>
      <c r="O111" s="51">
        <v>6128.2</v>
      </c>
      <c r="P111" s="51">
        <v>6128.2</v>
      </c>
      <c r="Q111" s="57"/>
      <c r="R111" s="57"/>
      <c r="S111" s="51">
        <v>6128.2</v>
      </c>
      <c r="T111" s="51">
        <v>6128.2</v>
      </c>
      <c r="U111" s="51">
        <v>6128.2</v>
      </c>
      <c r="V111" s="52">
        <v>0</v>
      </c>
      <c r="W111" s="52">
        <v>1225.5999999999999</v>
      </c>
      <c r="X111" s="48">
        <v>4902.6000000000004</v>
      </c>
      <c r="Y111" s="12"/>
      <c r="Z111" s="48">
        <v>4902.6000000000004</v>
      </c>
    </row>
    <row r="112" spans="1:26" x14ac:dyDescent="0.25">
      <c r="A112" s="56" t="s">
        <v>132</v>
      </c>
      <c r="B112" s="46">
        <v>1744</v>
      </c>
      <c r="C112" s="48">
        <v>0</v>
      </c>
      <c r="D112" s="48">
        <v>3442.6</v>
      </c>
      <c r="E112" s="48">
        <v>3682.5</v>
      </c>
      <c r="F112" s="49">
        <v>1.0696857026665891</v>
      </c>
      <c r="G112" s="49">
        <v>1.0696857026665891</v>
      </c>
      <c r="H112" s="48">
        <v>3682.5</v>
      </c>
      <c r="I112" s="44">
        <v>2.1120000000000001</v>
      </c>
      <c r="J112" s="57"/>
      <c r="K112" s="50">
        <v>0.23899999999999999</v>
      </c>
      <c r="L112" s="57"/>
      <c r="M112" s="50">
        <v>0.76100000000000001</v>
      </c>
      <c r="N112" s="57"/>
      <c r="O112" s="51">
        <v>11746.3</v>
      </c>
      <c r="P112" s="51">
        <v>11746.3</v>
      </c>
      <c r="Q112" s="57"/>
      <c r="R112" s="57"/>
      <c r="S112" s="51">
        <v>11746.3</v>
      </c>
      <c r="T112" s="51">
        <v>11746.3</v>
      </c>
      <c r="U112" s="51">
        <v>11746.3</v>
      </c>
      <c r="V112" s="52">
        <v>0</v>
      </c>
      <c r="W112" s="52">
        <v>2349.3000000000002</v>
      </c>
      <c r="X112" s="48">
        <v>9397</v>
      </c>
      <c r="Y112" s="12"/>
      <c r="Z112" s="48">
        <v>9397</v>
      </c>
    </row>
    <row r="113" spans="1:26" x14ac:dyDescent="0.25">
      <c r="A113" s="56" t="s">
        <v>133</v>
      </c>
      <c r="B113" s="46">
        <v>684</v>
      </c>
      <c r="C113" s="48">
        <v>0</v>
      </c>
      <c r="D113" s="48">
        <v>1280.7</v>
      </c>
      <c r="E113" s="48">
        <v>1360.8</v>
      </c>
      <c r="F113" s="49">
        <v>1.0625439212930428</v>
      </c>
      <c r="G113" s="49">
        <v>1.0625439212930428</v>
      </c>
      <c r="H113" s="48">
        <v>1360.8</v>
      </c>
      <c r="I113" s="44">
        <v>1.9890000000000001</v>
      </c>
      <c r="J113" s="57"/>
      <c r="K113" s="50">
        <v>0.22500000000000001</v>
      </c>
      <c r="L113" s="57"/>
      <c r="M113" s="50">
        <v>0.77500000000000002</v>
      </c>
      <c r="N113" s="57"/>
      <c r="O113" s="51">
        <v>4691.7</v>
      </c>
      <c r="P113" s="51">
        <v>4691.7</v>
      </c>
      <c r="Q113" s="57"/>
      <c r="R113" s="57"/>
      <c r="S113" s="51">
        <v>4691.7</v>
      </c>
      <c r="T113" s="51">
        <v>4691.7</v>
      </c>
      <c r="U113" s="51">
        <v>4691.7</v>
      </c>
      <c r="V113" s="52">
        <v>0</v>
      </c>
      <c r="W113" s="52">
        <v>938.3</v>
      </c>
      <c r="X113" s="48">
        <v>3753.3999999999996</v>
      </c>
      <c r="Y113" s="12"/>
      <c r="Z113" s="48">
        <v>3753.3999999999996</v>
      </c>
    </row>
    <row r="114" spans="1:26" x14ac:dyDescent="0.25">
      <c r="A114" s="56" t="s">
        <v>134</v>
      </c>
      <c r="B114" s="46">
        <v>132</v>
      </c>
      <c r="C114" s="48">
        <v>0</v>
      </c>
      <c r="D114" s="48">
        <v>290.10000000000002</v>
      </c>
      <c r="E114" s="48">
        <v>310.2</v>
      </c>
      <c r="F114" s="49">
        <v>1.0692864529472594</v>
      </c>
      <c r="G114" s="49">
        <v>1.0692864529472594</v>
      </c>
      <c r="H114" s="48">
        <v>310.2</v>
      </c>
      <c r="I114" s="44">
        <v>2.35</v>
      </c>
      <c r="J114" s="57"/>
      <c r="K114" s="50">
        <v>0.26600000000000001</v>
      </c>
      <c r="L114" s="57"/>
      <c r="M114" s="50">
        <v>0.73399999999999999</v>
      </c>
      <c r="N114" s="57"/>
      <c r="O114" s="51">
        <v>857.5</v>
      </c>
      <c r="P114" s="51">
        <v>857.5</v>
      </c>
      <c r="Q114" s="57"/>
      <c r="R114" s="57"/>
      <c r="S114" s="51">
        <v>857.5</v>
      </c>
      <c r="T114" s="51">
        <v>857.5</v>
      </c>
      <c r="U114" s="51">
        <v>857.5</v>
      </c>
      <c r="V114" s="52">
        <v>0</v>
      </c>
      <c r="W114" s="52">
        <v>171.5</v>
      </c>
      <c r="X114" s="48">
        <v>686</v>
      </c>
      <c r="Y114" s="12"/>
      <c r="Z114" s="48">
        <v>686</v>
      </c>
    </row>
    <row r="115" spans="1:26" x14ac:dyDescent="0.25">
      <c r="A115" s="56" t="s">
        <v>135</v>
      </c>
      <c r="B115" s="46">
        <v>612</v>
      </c>
      <c r="C115" s="48">
        <v>0</v>
      </c>
      <c r="D115" s="48">
        <v>2434.1999999999998</v>
      </c>
      <c r="E115" s="48">
        <v>2539.6</v>
      </c>
      <c r="F115" s="49">
        <v>1.043299646701175</v>
      </c>
      <c r="G115" s="49">
        <v>1.043299646701175</v>
      </c>
      <c r="H115" s="48">
        <v>2539.6</v>
      </c>
      <c r="I115" s="44">
        <v>4.1500000000000004</v>
      </c>
      <c r="J115" s="57"/>
      <c r="K115" s="50">
        <v>0.46899999999999997</v>
      </c>
      <c r="L115" s="57"/>
      <c r="M115" s="50">
        <v>0.53100000000000003</v>
      </c>
      <c r="N115" s="57"/>
      <c r="O115" s="51">
        <v>2876.2</v>
      </c>
      <c r="P115" s="51">
        <v>2876.2</v>
      </c>
      <c r="Q115" s="57"/>
      <c r="R115" s="57"/>
      <c r="S115" s="51">
        <v>2876.2</v>
      </c>
      <c r="T115" s="51">
        <v>2876.2</v>
      </c>
      <c r="U115" s="51">
        <v>2876.2</v>
      </c>
      <c r="V115" s="52">
        <v>0</v>
      </c>
      <c r="W115" s="52">
        <v>575.20000000000005</v>
      </c>
      <c r="X115" s="48">
        <v>2301</v>
      </c>
      <c r="Y115" s="12"/>
      <c r="Z115" s="48">
        <v>2301</v>
      </c>
    </row>
    <row r="116" spans="1:26" x14ac:dyDescent="0.25">
      <c r="A116" s="56" t="s">
        <v>136</v>
      </c>
      <c r="B116" s="46">
        <v>2555</v>
      </c>
      <c r="C116" s="48">
        <v>0</v>
      </c>
      <c r="D116" s="48">
        <v>5831.5</v>
      </c>
      <c r="E116" s="48">
        <v>6244.7</v>
      </c>
      <c r="F116" s="49">
        <v>1.0708565549172597</v>
      </c>
      <c r="G116" s="49">
        <v>1.0708565549172597</v>
      </c>
      <c r="H116" s="48">
        <v>6244.7</v>
      </c>
      <c r="I116" s="44">
        <v>2.444</v>
      </c>
      <c r="J116" s="57"/>
      <c r="K116" s="50">
        <v>0.27600000000000002</v>
      </c>
      <c r="L116" s="57"/>
      <c r="M116" s="50">
        <v>0.72399999999999998</v>
      </c>
      <c r="N116" s="57"/>
      <c r="O116" s="51">
        <v>16372</v>
      </c>
      <c r="P116" s="51">
        <v>16372</v>
      </c>
      <c r="Q116" s="57"/>
      <c r="R116" s="57"/>
      <c r="S116" s="51">
        <v>16372</v>
      </c>
      <c r="T116" s="51">
        <v>16372</v>
      </c>
      <c r="U116" s="51">
        <v>16372</v>
      </c>
      <c r="V116" s="52">
        <v>0</v>
      </c>
      <c r="W116" s="52">
        <v>3274.4</v>
      </c>
      <c r="X116" s="48">
        <v>13097.6</v>
      </c>
      <c r="Y116" s="12"/>
      <c r="Z116" s="48">
        <v>13097.6</v>
      </c>
    </row>
    <row r="117" spans="1:26" x14ac:dyDescent="0.25">
      <c r="A117" s="56" t="s">
        <v>137</v>
      </c>
      <c r="B117" s="46">
        <v>1098</v>
      </c>
      <c r="C117" s="48">
        <v>0</v>
      </c>
      <c r="D117" s="48">
        <v>7423.4</v>
      </c>
      <c r="E117" s="48">
        <v>7999.8</v>
      </c>
      <c r="F117" s="49">
        <v>1.0776463615055096</v>
      </c>
      <c r="G117" s="49">
        <v>1.074156202243967</v>
      </c>
      <c r="H117" s="48">
        <v>7973.9</v>
      </c>
      <c r="I117" s="44">
        <v>7.2619999999999996</v>
      </c>
      <c r="J117" s="57"/>
      <c r="K117" s="50">
        <v>0.82099999999999995</v>
      </c>
      <c r="L117" s="57"/>
      <c r="M117" s="50">
        <v>0.17899999999999999</v>
      </c>
      <c r="N117" s="57"/>
      <c r="O117" s="51">
        <v>1739.5</v>
      </c>
      <c r="P117" s="51">
        <v>1739.5</v>
      </c>
      <c r="Q117" s="57"/>
      <c r="R117" s="57"/>
      <c r="S117" s="51">
        <v>1739.5</v>
      </c>
      <c r="T117" s="51">
        <v>1739.5</v>
      </c>
      <c r="U117" s="51">
        <v>1739.5</v>
      </c>
      <c r="V117" s="52">
        <v>0</v>
      </c>
      <c r="W117" s="52">
        <v>347.9</v>
      </c>
      <c r="X117" s="48">
        <v>1391.6</v>
      </c>
      <c r="Y117" s="12"/>
      <c r="Z117" s="48">
        <v>1391.6</v>
      </c>
    </row>
    <row r="118" spans="1:26" x14ac:dyDescent="0.25">
      <c r="A118" s="44" t="s">
        <v>48</v>
      </c>
      <c r="B118" s="46">
        <v>24029</v>
      </c>
      <c r="C118" s="48">
        <v>10573</v>
      </c>
      <c r="D118" s="48">
        <v>210449.6</v>
      </c>
      <c r="E118" s="48">
        <v>225382.5</v>
      </c>
      <c r="F118" s="49">
        <v>1.0709571317788202</v>
      </c>
      <c r="G118" s="49">
        <v>1.0709571317788202</v>
      </c>
      <c r="H118" s="48">
        <v>225382.5</v>
      </c>
      <c r="I118" s="44">
        <v>9.3800000000000008</v>
      </c>
      <c r="J118" s="53">
        <v>0.52200000000000002</v>
      </c>
      <c r="K118" s="57"/>
      <c r="L118" s="53">
        <v>0.42399999999999999</v>
      </c>
      <c r="M118" s="50"/>
      <c r="N118" s="54">
        <v>183076.9</v>
      </c>
      <c r="O118" s="57"/>
      <c r="P118" s="51">
        <v>183076.9</v>
      </c>
      <c r="Q118" s="44">
        <v>0.57099999999999995</v>
      </c>
      <c r="R118" s="55">
        <v>287613.90000000002</v>
      </c>
      <c r="S118" s="57"/>
      <c r="T118" s="51">
        <v>287613.90000000002</v>
      </c>
      <c r="U118" s="51">
        <v>287613.90000000002</v>
      </c>
      <c r="V118" s="52">
        <v>186949</v>
      </c>
      <c r="W118" s="52">
        <v>20133</v>
      </c>
      <c r="X118" s="48">
        <v>80531.900000000023</v>
      </c>
      <c r="Y118" s="12">
        <v>80531.900000000023</v>
      </c>
      <c r="Z118" s="48"/>
    </row>
    <row r="119" spans="1:26" x14ac:dyDescent="0.25">
      <c r="A119" s="53" t="s">
        <v>138</v>
      </c>
      <c r="B119" s="59">
        <v>44860</v>
      </c>
      <c r="C119" s="54">
        <v>5071</v>
      </c>
      <c r="D119" s="54">
        <v>477831.9</v>
      </c>
      <c r="E119" s="54">
        <v>510327.69999999995</v>
      </c>
      <c r="F119" s="54"/>
      <c r="G119" s="54"/>
      <c r="H119" s="54">
        <v>510316.1</v>
      </c>
      <c r="I119" s="44"/>
      <c r="J119" s="57"/>
      <c r="K119" s="57"/>
      <c r="L119" s="57"/>
      <c r="M119" s="50"/>
      <c r="N119" s="54">
        <v>426429.3</v>
      </c>
      <c r="O119" s="54">
        <v>223088.6</v>
      </c>
      <c r="P119" s="54">
        <v>649517.9</v>
      </c>
      <c r="Q119" s="54"/>
      <c r="R119" s="54">
        <v>426429.3</v>
      </c>
      <c r="S119" s="54">
        <v>223088.6</v>
      </c>
      <c r="T119" s="54">
        <v>649517.9</v>
      </c>
      <c r="U119" s="54">
        <v>649517.9</v>
      </c>
      <c r="V119" s="54">
        <v>149250.29999999999</v>
      </c>
      <c r="W119" s="54">
        <v>100053.6</v>
      </c>
      <c r="X119" s="54">
        <v>400214</v>
      </c>
      <c r="Y119" s="18">
        <v>221743.2</v>
      </c>
      <c r="Z119" s="18">
        <f>SUM(Z120:Z136)</f>
        <v>178470.8</v>
      </c>
    </row>
    <row r="120" spans="1:26" x14ac:dyDescent="0.25">
      <c r="A120" s="56" t="s">
        <v>139</v>
      </c>
      <c r="B120" s="46">
        <v>17085</v>
      </c>
      <c r="C120" s="48">
        <v>0</v>
      </c>
      <c r="D120" s="48">
        <v>78666.600000000006</v>
      </c>
      <c r="E120" s="48">
        <v>84333.1</v>
      </c>
      <c r="F120" s="49">
        <v>1.0720318407049498</v>
      </c>
      <c r="G120" s="49">
        <v>1.0720318407049498</v>
      </c>
      <c r="H120" s="48">
        <v>84333.1</v>
      </c>
      <c r="I120" s="44">
        <v>4.9359999999999999</v>
      </c>
      <c r="J120" s="57"/>
      <c r="K120" s="50">
        <v>0.55800000000000005</v>
      </c>
      <c r="L120" s="57"/>
      <c r="M120" s="50">
        <v>0.442</v>
      </c>
      <c r="N120" s="57"/>
      <c r="O120" s="51">
        <v>66835.7</v>
      </c>
      <c r="P120" s="51">
        <v>66835.7</v>
      </c>
      <c r="Q120" s="57"/>
      <c r="R120" s="57"/>
      <c r="S120" s="51">
        <v>66835.7</v>
      </c>
      <c r="T120" s="51">
        <v>66835.7</v>
      </c>
      <c r="U120" s="51">
        <v>66835.7</v>
      </c>
      <c r="V120" s="52">
        <v>0</v>
      </c>
      <c r="W120" s="52">
        <v>13367.1</v>
      </c>
      <c r="X120" s="48">
        <v>53468.6</v>
      </c>
      <c r="Y120" s="12"/>
      <c r="Z120" s="48">
        <v>53468.6</v>
      </c>
    </row>
    <row r="121" spans="1:26" x14ac:dyDescent="0.25">
      <c r="A121" s="56" t="s">
        <v>140</v>
      </c>
      <c r="B121" s="46">
        <v>5060</v>
      </c>
      <c r="C121" s="48">
        <v>0</v>
      </c>
      <c r="D121" s="48">
        <v>17612.3</v>
      </c>
      <c r="E121" s="48">
        <v>18226.400000000001</v>
      </c>
      <c r="F121" s="49">
        <v>1.0348676777025148</v>
      </c>
      <c r="G121" s="49">
        <v>1.0348676777025148</v>
      </c>
      <c r="H121" s="48">
        <v>18226.400000000001</v>
      </c>
      <c r="I121" s="44">
        <v>3.6019999999999999</v>
      </c>
      <c r="J121" s="57"/>
      <c r="K121" s="50">
        <v>0.40699999999999997</v>
      </c>
      <c r="L121" s="57"/>
      <c r="M121" s="50">
        <v>0.59299999999999997</v>
      </c>
      <c r="N121" s="57"/>
      <c r="O121" s="51">
        <v>26556.799999999999</v>
      </c>
      <c r="P121" s="51">
        <v>26556.799999999999</v>
      </c>
      <c r="Q121" s="57"/>
      <c r="R121" s="57"/>
      <c r="S121" s="51">
        <v>26556.799999999999</v>
      </c>
      <c r="T121" s="51">
        <v>26556.799999999999</v>
      </c>
      <c r="U121" s="51">
        <v>26556.799999999999</v>
      </c>
      <c r="V121" s="52">
        <v>0</v>
      </c>
      <c r="W121" s="52">
        <v>5311.4</v>
      </c>
      <c r="X121" s="48">
        <v>21245.4</v>
      </c>
      <c r="Y121" s="12"/>
      <c r="Z121" s="48">
        <v>21245.4</v>
      </c>
    </row>
    <row r="122" spans="1:26" x14ac:dyDescent="0.25">
      <c r="A122" s="56" t="s">
        <v>141</v>
      </c>
      <c r="B122" s="46">
        <v>997</v>
      </c>
      <c r="C122" s="48">
        <v>0</v>
      </c>
      <c r="D122" s="48">
        <v>2531.1</v>
      </c>
      <c r="E122" s="48">
        <v>2698.5</v>
      </c>
      <c r="F122" s="49">
        <v>1.0661372525779307</v>
      </c>
      <c r="G122" s="49">
        <v>1.0661372525779307</v>
      </c>
      <c r="H122" s="48">
        <v>2698.5</v>
      </c>
      <c r="I122" s="44">
        <v>2.7069999999999999</v>
      </c>
      <c r="J122" s="57"/>
      <c r="K122" s="50">
        <v>0.30599999999999999</v>
      </c>
      <c r="L122" s="57"/>
      <c r="M122" s="50">
        <v>0.69399999999999995</v>
      </c>
      <c r="N122" s="57"/>
      <c r="O122" s="51">
        <v>6123.9</v>
      </c>
      <c r="P122" s="51">
        <v>6123.9</v>
      </c>
      <c r="Q122" s="57"/>
      <c r="R122" s="57"/>
      <c r="S122" s="51">
        <v>6123.9</v>
      </c>
      <c r="T122" s="51">
        <v>6123.9</v>
      </c>
      <c r="U122" s="51">
        <v>6123.9</v>
      </c>
      <c r="V122" s="52">
        <v>0</v>
      </c>
      <c r="W122" s="52">
        <v>1224.8</v>
      </c>
      <c r="X122" s="48">
        <v>4899.0999999999995</v>
      </c>
      <c r="Y122" s="12"/>
      <c r="Z122" s="48">
        <v>4899.0999999999995</v>
      </c>
    </row>
    <row r="123" spans="1:26" x14ac:dyDescent="0.25">
      <c r="A123" s="56" t="s">
        <v>142</v>
      </c>
      <c r="B123" s="46">
        <v>740</v>
      </c>
      <c r="C123" s="48">
        <v>0</v>
      </c>
      <c r="D123" s="48">
        <v>2366.1999999999998</v>
      </c>
      <c r="E123" s="48">
        <v>2533.9</v>
      </c>
      <c r="F123" s="49">
        <v>1.0708731299129406</v>
      </c>
      <c r="G123" s="49">
        <v>1.0708731299129406</v>
      </c>
      <c r="H123" s="48">
        <v>2533.9</v>
      </c>
      <c r="I123" s="44">
        <v>3.4239999999999999</v>
      </c>
      <c r="J123" s="57"/>
      <c r="K123" s="50">
        <v>0.38700000000000001</v>
      </c>
      <c r="L123" s="57"/>
      <c r="M123" s="50">
        <v>0.61299999999999999</v>
      </c>
      <c r="N123" s="57"/>
      <c r="O123" s="51">
        <v>4014.8</v>
      </c>
      <c r="P123" s="51">
        <v>4014.8</v>
      </c>
      <c r="Q123" s="57"/>
      <c r="R123" s="57"/>
      <c r="S123" s="51">
        <v>4014.8</v>
      </c>
      <c r="T123" s="51">
        <v>4014.8</v>
      </c>
      <c r="U123" s="51">
        <v>4014.8</v>
      </c>
      <c r="V123" s="52">
        <v>0</v>
      </c>
      <c r="W123" s="52">
        <v>803</v>
      </c>
      <c r="X123" s="48">
        <v>3211.8</v>
      </c>
      <c r="Y123" s="12"/>
      <c r="Z123" s="48">
        <v>3211.8</v>
      </c>
    </row>
    <row r="124" spans="1:26" x14ac:dyDescent="0.25">
      <c r="A124" s="56" t="s">
        <v>143</v>
      </c>
      <c r="B124" s="46">
        <v>1511</v>
      </c>
      <c r="C124" s="48">
        <v>0</v>
      </c>
      <c r="D124" s="48">
        <v>1091.8</v>
      </c>
      <c r="E124" s="48">
        <v>1160.4000000000001</v>
      </c>
      <c r="F124" s="49">
        <v>1.0628320205165782</v>
      </c>
      <c r="G124" s="49">
        <v>1.0628320205165782</v>
      </c>
      <c r="H124" s="48">
        <v>1160.4000000000001</v>
      </c>
      <c r="I124" s="44">
        <v>0.76800000000000002</v>
      </c>
      <c r="J124" s="57"/>
      <c r="K124" s="50">
        <v>8.6999999999999994E-2</v>
      </c>
      <c r="L124" s="57"/>
      <c r="M124" s="50">
        <v>0.91300000000000003</v>
      </c>
      <c r="N124" s="57"/>
      <c r="O124" s="51">
        <v>12209.7</v>
      </c>
      <c r="P124" s="51">
        <v>12209.7</v>
      </c>
      <c r="Q124" s="57"/>
      <c r="R124" s="57"/>
      <c r="S124" s="51">
        <v>12209.7</v>
      </c>
      <c r="T124" s="51">
        <v>12209.7</v>
      </c>
      <c r="U124" s="51">
        <v>12209.7</v>
      </c>
      <c r="V124" s="52">
        <v>0</v>
      </c>
      <c r="W124" s="52">
        <v>2441.9</v>
      </c>
      <c r="X124" s="48">
        <v>9767.8000000000011</v>
      </c>
      <c r="Y124" s="12"/>
      <c r="Z124" s="48">
        <v>9767.8000000000011</v>
      </c>
    </row>
    <row r="125" spans="1:26" x14ac:dyDescent="0.25">
      <c r="A125" s="56" t="s">
        <v>144</v>
      </c>
      <c r="B125" s="46">
        <v>757</v>
      </c>
      <c r="C125" s="48">
        <v>0</v>
      </c>
      <c r="D125" s="48">
        <v>2360</v>
      </c>
      <c r="E125" s="48">
        <v>2453.9</v>
      </c>
      <c r="F125" s="49">
        <v>1.0397881355932204</v>
      </c>
      <c r="G125" s="49">
        <v>1.0397881355932204</v>
      </c>
      <c r="H125" s="48">
        <v>2453.9</v>
      </c>
      <c r="I125" s="44">
        <v>3.242</v>
      </c>
      <c r="J125" s="57"/>
      <c r="K125" s="50">
        <v>0.36599999999999999</v>
      </c>
      <c r="L125" s="57"/>
      <c r="M125" s="50">
        <v>0.63400000000000001</v>
      </c>
      <c r="N125" s="57"/>
      <c r="O125" s="51">
        <v>4247.7</v>
      </c>
      <c r="P125" s="51">
        <v>4247.7</v>
      </c>
      <c r="Q125" s="57"/>
      <c r="R125" s="57"/>
      <c r="S125" s="51">
        <v>4247.7</v>
      </c>
      <c r="T125" s="51">
        <v>4247.7</v>
      </c>
      <c r="U125" s="51">
        <v>4247.7</v>
      </c>
      <c r="V125" s="52">
        <v>0</v>
      </c>
      <c r="W125" s="52">
        <v>849.5</v>
      </c>
      <c r="X125" s="48">
        <v>3398.2</v>
      </c>
      <c r="Y125" s="12"/>
      <c r="Z125" s="48">
        <v>3398.2</v>
      </c>
    </row>
    <row r="126" spans="1:26" x14ac:dyDescent="0.25">
      <c r="A126" s="56" t="s">
        <v>145</v>
      </c>
      <c r="B126" s="46">
        <v>1169</v>
      </c>
      <c r="C126" s="48">
        <v>0</v>
      </c>
      <c r="D126" s="48">
        <v>1320.9</v>
      </c>
      <c r="E126" s="48">
        <v>1427.8</v>
      </c>
      <c r="F126" s="49">
        <v>1.0809296691649632</v>
      </c>
      <c r="G126" s="49">
        <v>1.074156202243967</v>
      </c>
      <c r="H126" s="48">
        <v>1418.9</v>
      </c>
      <c r="I126" s="44">
        <v>1.214</v>
      </c>
      <c r="J126" s="57"/>
      <c r="K126" s="50">
        <v>0.13700000000000001</v>
      </c>
      <c r="L126" s="57"/>
      <c r="M126" s="50">
        <v>0.86299999999999999</v>
      </c>
      <c r="N126" s="57"/>
      <c r="O126" s="51">
        <v>8928.9</v>
      </c>
      <c r="P126" s="51">
        <v>8928.9</v>
      </c>
      <c r="Q126" s="57"/>
      <c r="R126" s="57"/>
      <c r="S126" s="51">
        <v>8928.9</v>
      </c>
      <c r="T126" s="51">
        <v>8928.9</v>
      </c>
      <c r="U126" s="51">
        <v>8928.9</v>
      </c>
      <c r="V126" s="52">
        <v>0</v>
      </c>
      <c r="W126" s="52">
        <v>1785.8</v>
      </c>
      <c r="X126" s="48">
        <v>7143.0999999999995</v>
      </c>
      <c r="Y126" s="12"/>
      <c r="Z126" s="48">
        <v>7143.0999999999995</v>
      </c>
    </row>
    <row r="127" spans="1:26" x14ac:dyDescent="0.25">
      <c r="A127" s="56" t="s">
        <v>146</v>
      </c>
      <c r="B127" s="46">
        <v>1266</v>
      </c>
      <c r="C127" s="48">
        <v>0</v>
      </c>
      <c r="D127" s="48">
        <v>1946.1</v>
      </c>
      <c r="E127" s="48">
        <v>2093.1</v>
      </c>
      <c r="F127" s="49">
        <v>1.0755356867581316</v>
      </c>
      <c r="G127" s="49">
        <v>1.074156202243967</v>
      </c>
      <c r="H127" s="48">
        <v>2090.4</v>
      </c>
      <c r="I127" s="44">
        <v>1.651</v>
      </c>
      <c r="J127" s="57"/>
      <c r="K127" s="50">
        <v>0.187</v>
      </c>
      <c r="L127" s="57"/>
      <c r="M127" s="50">
        <v>0.81299999999999994</v>
      </c>
      <c r="N127" s="57"/>
      <c r="O127" s="51">
        <v>9109.5</v>
      </c>
      <c r="P127" s="51">
        <v>9109.5</v>
      </c>
      <c r="Q127" s="57"/>
      <c r="R127" s="57"/>
      <c r="S127" s="51">
        <v>9109.5</v>
      </c>
      <c r="T127" s="51">
        <v>9109.5</v>
      </c>
      <c r="U127" s="51">
        <v>9109.5</v>
      </c>
      <c r="V127" s="52">
        <v>0</v>
      </c>
      <c r="W127" s="52">
        <v>1821.9</v>
      </c>
      <c r="X127" s="48">
        <v>7287.6</v>
      </c>
      <c r="Y127" s="12"/>
      <c r="Z127" s="48">
        <v>7287.6</v>
      </c>
    </row>
    <row r="128" spans="1:26" x14ac:dyDescent="0.25">
      <c r="A128" s="56" t="s">
        <v>147</v>
      </c>
      <c r="B128" s="46">
        <v>653</v>
      </c>
      <c r="C128" s="48">
        <v>0</v>
      </c>
      <c r="D128" s="48">
        <v>1626.4</v>
      </c>
      <c r="E128" s="48">
        <v>1688.9</v>
      </c>
      <c r="F128" s="49">
        <v>1.0384284308903098</v>
      </c>
      <c r="G128" s="49">
        <v>1.0384284308903098</v>
      </c>
      <c r="H128" s="48">
        <v>1688.9</v>
      </c>
      <c r="I128" s="44">
        <v>2.5859999999999999</v>
      </c>
      <c r="J128" s="57"/>
      <c r="K128" s="50">
        <v>0.29199999999999998</v>
      </c>
      <c r="L128" s="57"/>
      <c r="M128" s="50">
        <v>0.70799999999999996</v>
      </c>
      <c r="N128" s="57"/>
      <c r="O128" s="51">
        <v>4091.8</v>
      </c>
      <c r="P128" s="51">
        <v>4091.8</v>
      </c>
      <c r="Q128" s="57"/>
      <c r="R128" s="57"/>
      <c r="S128" s="51">
        <v>4091.8</v>
      </c>
      <c r="T128" s="51">
        <v>4091.8</v>
      </c>
      <c r="U128" s="51">
        <v>4091.8</v>
      </c>
      <c r="V128" s="52">
        <v>0</v>
      </c>
      <c r="W128" s="52">
        <v>818.4</v>
      </c>
      <c r="X128" s="48">
        <v>3273.4</v>
      </c>
      <c r="Y128" s="12"/>
      <c r="Z128" s="48">
        <v>3273.4</v>
      </c>
    </row>
    <row r="129" spans="1:26" x14ac:dyDescent="0.25">
      <c r="A129" s="56" t="s">
        <v>148</v>
      </c>
      <c r="B129" s="46">
        <v>1327</v>
      </c>
      <c r="C129" s="48">
        <v>0</v>
      </c>
      <c r="D129" s="48">
        <v>5171.6000000000004</v>
      </c>
      <c r="E129" s="48">
        <v>5529.8</v>
      </c>
      <c r="F129" s="49">
        <v>1.0692628973625182</v>
      </c>
      <c r="G129" s="49">
        <v>1.0692628973625182</v>
      </c>
      <c r="H129" s="48">
        <v>5529.8</v>
      </c>
      <c r="I129" s="44">
        <v>4.1669999999999998</v>
      </c>
      <c r="J129" s="57"/>
      <c r="K129" s="50">
        <v>0.47099999999999997</v>
      </c>
      <c r="L129" s="57"/>
      <c r="M129" s="50">
        <v>0.52900000000000003</v>
      </c>
      <c r="N129" s="57"/>
      <c r="O129" s="51">
        <v>6212.9</v>
      </c>
      <c r="P129" s="51">
        <v>6212.9</v>
      </c>
      <c r="Q129" s="57"/>
      <c r="R129" s="57"/>
      <c r="S129" s="51">
        <v>6212.9</v>
      </c>
      <c r="T129" s="51">
        <v>6212.9</v>
      </c>
      <c r="U129" s="51">
        <v>6212.9</v>
      </c>
      <c r="V129" s="52">
        <v>0</v>
      </c>
      <c r="W129" s="52">
        <v>1242.5999999999999</v>
      </c>
      <c r="X129" s="48">
        <v>4970.2999999999993</v>
      </c>
      <c r="Y129" s="12"/>
      <c r="Z129" s="48">
        <v>4970.2999999999993</v>
      </c>
    </row>
    <row r="130" spans="1:26" x14ac:dyDescent="0.25">
      <c r="A130" s="56" t="s">
        <v>149</v>
      </c>
      <c r="B130" s="46">
        <v>8130</v>
      </c>
      <c r="C130" s="48">
        <v>0</v>
      </c>
      <c r="D130" s="48">
        <v>31149.3</v>
      </c>
      <c r="E130" s="48">
        <v>33152.1</v>
      </c>
      <c r="F130" s="49">
        <v>1.0642967899760187</v>
      </c>
      <c r="G130" s="49">
        <v>1.0642967899760187</v>
      </c>
      <c r="H130" s="48">
        <v>33152.1</v>
      </c>
      <c r="I130" s="44">
        <v>4.0780000000000003</v>
      </c>
      <c r="J130" s="57"/>
      <c r="K130" s="50">
        <v>0.46100000000000002</v>
      </c>
      <c r="L130" s="57"/>
      <c r="M130" s="50">
        <v>0.53900000000000003</v>
      </c>
      <c r="N130" s="57"/>
      <c r="O130" s="51">
        <v>38783.800000000003</v>
      </c>
      <c r="P130" s="51">
        <v>38783.800000000003</v>
      </c>
      <c r="Q130" s="57"/>
      <c r="R130" s="57"/>
      <c r="S130" s="51">
        <v>38783.800000000003</v>
      </c>
      <c r="T130" s="51">
        <v>38783.800000000003</v>
      </c>
      <c r="U130" s="51">
        <v>38783.800000000003</v>
      </c>
      <c r="V130" s="52">
        <v>0</v>
      </c>
      <c r="W130" s="52">
        <v>7756.8</v>
      </c>
      <c r="X130" s="48">
        <v>31027.000000000004</v>
      </c>
      <c r="Y130" s="12"/>
      <c r="Z130" s="48">
        <v>31027.000000000004</v>
      </c>
    </row>
    <row r="131" spans="1:26" x14ac:dyDescent="0.25">
      <c r="A131" s="56" t="s">
        <v>107</v>
      </c>
      <c r="B131" s="46">
        <v>1482</v>
      </c>
      <c r="C131" s="48">
        <v>0</v>
      </c>
      <c r="D131" s="48">
        <v>3776.3</v>
      </c>
      <c r="E131" s="48">
        <v>4009.5</v>
      </c>
      <c r="F131" s="49">
        <v>1.0617535683076027</v>
      </c>
      <c r="G131" s="49">
        <v>1.0617535683076027</v>
      </c>
      <c r="H131" s="48">
        <v>4009.5</v>
      </c>
      <c r="I131" s="44">
        <v>2.7050000000000001</v>
      </c>
      <c r="J131" s="57"/>
      <c r="K131" s="50">
        <v>0.30599999999999999</v>
      </c>
      <c r="L131" s="57"/>
      <c r="M131" s="50">
        <v>0.69399999999999995</v>
      </c>
      <c r="N131" s="57"/>
      <c r="O131" s="51">
        <v>9102.9</v>
      </c>
      <c r="P131" s="51">
        <v>9102.9</v>
      </c>
      <c r="Q131" s="57"/>
      <c r="R131" s="57"/>
      <c r="S131" s="51">
        <v>9102.9</v>
      </c>
      <c r="T131" s="51">
        <v>9102.9</v>
      </c>
      <c r="U131" s="51">
        <v>9102.9</v>
      </c>
      <c r="V131" s="52">
        <v>0</v>
      </c>
      <c r="W131" s="52">
        <v>1820.6</v>
      </c>
      <c r="X131" s="48">
        <v>7282.2999999999993</v>
      </c>
      <c r="Y131" s="12"/>
      <c r="Z131" s="48">
        <v>7282.2999999999993</v>
      </c>
    </row>
    <row r="132" spans="1:26" x14ac:dyDescent="0.25">
      <c r="A132" s="56" t="s">
        <v>150</v>
      </c>
      <c r="B132" s="46">
        <v>622</v>
      </c>
      <c r="C132" s="48">
        <v>0</v>
      </c>
      <c r="D132" s="48">
        <v>1893.2</v>
      </c>
      <c r="E132" s="48">
        <v>2033.1</v>
      </c>
      <c r="F132" s="49">
        <v>1.0738960490175364</v>
      </c>
      <c r="G132" s="49">
        <v>1.0738960490175364</v>
      </c>
      <c r="H132" s="48">
        <v>2033.1</v>
      </c>
      <c r="I132" s="44">
        <v>3.2690000000000001</v>
      </c>
      <c r="J132" s="57"/>
      <c r="K132" s="50">
        <v>0.36899999999999999</v>
      </c>
      <c r="L132" s="57"/>
      <c r="M132" s="50">
        <v>0.63100000000000001</v>
      </c>
      <c r="N132" s="57"/>
      <c r="O132" s="51">
        <v>3473.7</v>
      </c>
      <c r="P132" s="51">
        <v>3473.7</v>
      </c>
      <c r="Q132" s="57"/>
      <c r="R132" s="57"/>
      <c r="S132" s="51">
        <v>3473.7</v>
      </c>
      <c r="T132" s="51">
        <v>3473.7</v>
      </c>
      <c r="U132" s="51">
        <v>3473.7</v>
      </c>
      <c r="V132" s="52">
        <v>0</v>
      </c>
      <c r="W132" s="52">
        <v>694.7</v>
      </c>
      <c r="X132" s="48">
        <v>2779</v>
      </c>
      <c r="Y132" s="12"/>
      <c r="Z132" s="48">
        <v>2779</v>
      </c>
    </row>
    <row r="133" spans="1:26" x14ac:dyDescent="0.25">
      <c r="A133" s="56" t="s">
        <v>151</v>
      </c>
      <c r="B133" s="46">
        <v>1315</v>
      </c>
      <c r="C133" s="48">
        <v>0</v>
      </c>
      <c r="D133" s="48">
        <v>4150</v>
      </c>
      <c r="E133" s="48">
        <v>4416.3999999999996</v>
      </c>
      <c r="F133" s="49">
        <v>1.0641927710843373</v>
      </c>
      <c r="G133" s="49">
        <v>1.0641927710843373</v>
      </c>
      <c r="H133" s="48">
        <v>4416.3999999999996</v>
      </c>
      <c r="I133" s="44">
        <v>3.3580000000000001</v>
      </c>
      <c r="J133" s="57"/>
      <c r="K133" s="50">
        <v>0.379</v>
      </c>
      <c r="L133" s="57"/>
      <c r="M133" s="50">
        <v>0.621</v>
      </c>
      <c r="N133" s="57"/>
      <c r="O133" s="51">
        <v>7227.5</v>
      </c>
      <c r="P133" s="51">
        <v>7227.5</v>
      </c>
      <c r="Q133" s="57"/>
      <c r="R133" s="57"/>
      <c r="S133" s="51">
        <v>7227.5</v>
      </c>
      <c r="T133" s="51">
        <v>7227.5</v>
      </c>
      <c r="U133" s="51">
        <v>7227.5</v>
      </c>
      <c r="V133" s="52">
        <v>0</v>
      </c>
      <c r="W133" s="52">
        <v>1445.5</v>
      </c>
      <c r="X133" s="48">
        <v>5782</v>
      </c>
      <c r="Y133" s="12"/>
      <c r="Z133" s="48">
        <v>5782</v>
      </c>
    </row>
    <row r="134" spans="1:26" x14ac:dyDescent="0.25">
      <c r="A134" s="56" t="s">
        <v>152</v>
      </c>
      <c r="B134" s="46">
        <v>1435</v>
      </c>
      <c r="C134" s="48">
        <v>0</v>
      </c>
      <c r="D134" s="48">
        <v>2925.9</v>
      </c>
      <c r="E134" s="48">
        <v>3099.3</v>
      </c>
      <c r="F134" s="49">
        <v>1.0592638162616632</v>
      </c>
      <c r="G134" s="49">
        <v>1.0592638162616632</v>
      </c>
      <c r="H134" s="48">
        <v>3099.3</v>
      </c>
      <c r="I134" s="44">
        <v>2.16</v>
      </c>
      <c r="J134" s="57"/>
      <c r="K134" s="50">
        <v>0.24399999999999999</v>
      </c>
      <c r="L134" s="57"/>
      <c r="M134" s="50">
        <v>0.75600000000000001</v>
      </c>
      <c r="N134" s="57"/>
      <c r="O134" s="51">
        <v>9601.6</v>
      </c>
      <c r="P134" s="51">
        <v>9601.6</v>
      </c>
      <c r="Q134" s="57"/>
      <c r="R134" s="57"/>
      <c r="S134" s="51">
        <v>9601.6</v>
      </c>
      <c r="T134" s="51">
        <v>9601.6</v>
      </c>
      <c r="U134" s="51">
        <v>9601.6</v>
      </c>
      <c r="V134" s="52">
        <v>0</v>
      </c>
      <c r="W134" s="52">
        <v>1920.3</v>
      </c>
      <c r="X134" s="48">
        <v>7681.3</v>
      </c>
      <c r="Y134" s="12"/>
      <c r="Z134" s="48">
        <v>7681.3</v>
      </c>
    </row>
    <row r="135" spans="1:26" x14ac:dyDescent="0.25">
      <c r="A135" s="56" t="s">
        <v>153</v>
      </c>
      <c r="B135" s="46">
        <v>1311</v>
      </c>
      <c r="C135" s="48">
        <v>0</v>
      </c>
      <c r="D135" s="48">
        <v>4731</v>
      </c>
      <c r="E135" s="48">
        <v>5032.2</v>
      </c>
      <c r="F135" s="49">
        <v>1.0636651870640457</v>
      </c>
      <c r="G135" s="49">
        <v>1.0636651870640457</v>
      </c>
      <c r="H135" s="48">
        <v>5032.2</v>
      </c>
      <c r="I135" s="44">
        <v>3.8380000000000001</v>
      </c>
      <c r="J135" s="57"/>
      <c r="K135" s="50">
        <v>0.434</v>
      </c>
      <c r="L135" s="57"/>
      <c r="M135" s="50">
        <v>0.56599999999999995</v>
      </c>
      <c r="N135" s="57"/>
      <c r="O135" s="51">
        <v>6567.4</v>
      </c>
      <c r="P135" s="51">
        <v>6567.4</v>
      </c>
      <c r="Q135" s="57"/>
      <c r="R135" s="57"/>
      <c r="S135" s="51">
        <v>6567.4</v>
      </c>
      <c r="T135" s="51">
        <v>6567.4</v>
      </c>
      <c r="U135" s="51">
        <v>6567.4</v>
      </c>
      <c r="V135" s="52">
        <v>0</v>
      </c>
      <c r="W135" s="52">
        <v>1313.5</v>
      </c>
      <c r="X135" s="48">
        <v>5253.9</v>
      </c>
      <c r="Y135" s="12"/>
      <c r="Z135" s="48">
        <v>5253.9</v>
      </c>
    </row>
    <row r="136" spans="1:26" x14ac:dyDescent="0.25">
      <c r="A136" s="44" t="s">
        <v>48</v>
      </c>
      <c r="B136" s="46">
        <v>44860</v>
      </c>
      <c r="C136" s="48">
        <v>5071</v>
      </c>
      <c r="D136" s="48">
        <v>314513.2</v>
      </c>
      <c r="E136" s="48">
        <v>336439.3</v>
      </c>
      <c r="F136" s="49">
        <v>1.0697144030838768</v>
      </c>
      <c r="G136" s="49">
        <v>1.0697144030838768</v>
      </c>
      <c r="H136" s="48">
        <v>336439.3</v>
      </c>
      <c r="I136" s="44">
        <v>7.5</v>
      </c>
      <c r="J136" s="53">
        <v>0.41699999999999998</v>
      </c>
      <c r="K136" s="57"/>
      <c r="L136" s="53">
        <v>0.52900000000000003</v>
      </c>
      <c r="M136" s="50"/>
      <c r="N136" s="54">
        <v>426429.3</v>
      </c>
      <c r="O136" s="57"/>
      <c r="P136" s="51">
        <v>426429.3</v>
      </c>
      <c r="Q136" s="44">
        <v>0</v>
      </c>
      <c r="R136" s="55">
        <v>426429.3</v>
      </c>
      <c r="S136" s="57"/>
      <c r="T136" s="51">
        <v>426429.3</v>
      </c>
      <c r="U136" s="51">
        <v>426429.3</v>
      </c>
      <c r="V136" s="52">
        <v>149250.29999999999</v>
      </c>
      <c r="W136" s="52">
        <v>55435.8</v>
      </c>
      <c r="X136" s="48">
        <v>221743.2</v>
      </c>
      <c r="Y136" s="12">
        <v>221743.2</v>
      </c>
      <c r="Z136" s="48"/>
    </row>
    <row r="137" spans="1:26" x14ac:dyDescent="0.25">
      <c r="A137" s="53" t="s">
        <v>154</v>
      </c>
      <c r="B137" s="59">
        <v>11295</v>
      </c>
      <c r="C137" s="54">
        <v>2518</v>
      </c>
      <c r="D137" s="54">
        <v>134935.5</v>
      </c>
      <c r="E137" s="54">
        <v>144460.5</v>
      </c>
      <c r="F137" s="54"/>
      <c r="G137" s="54"/>
      <c r="H137" s="54">
        <v>144460.5</v>
      </c>
      <c r="I137" s="44"/>
      <c r="J137" s="57"/>
      <c r="K137" s="57"/>
      <c r="L137" s="57"/>
      <c r="M137" s="50"/>
      <c r="N137" s="54">
        <v>92551.4</v>
      </c>
      <c r="O137" s="54">
        <v>54986.099999999991</v>
      </c>
      <c r="P137" s="54">
        <v>147537.5</v>
      </c>
      <c r="Q137" s="54"/>
      <c r="R137" s="54">
        <v>106711.8</v>
      </c>
      <c r="S137" s="54">
        <v>54986.099999999991</v>
      </c>
      <c r="T137" s="54">
        <v>161697.9</v>
      </c>
      <c r="U137" s="54">
        <v>161697.9</v>
      </c>
      <c r="V137" s="54">
        <v>69362.7</v>
      </c>
      <c r="W137" s="54">
        <v>18466.900000000001</v>
      </c>
      <c r="X137" s="54">
        <v>73868.3</v>
      </c>
      <c r="Y137" s="18">
        <v>29879.300000000007</v>
      </c>
      <c r="Z137" s="18">
        <f>SUM(Z138:Z148)</f>
        <v>43989</v>
      </c>
    </row>
    <row r="138" spans="1:26" x14ac:dyDescent="0.25">
      <c r="A138" s="56" t="s">
        <v>155</v>
      </c>
      <c r="B138" s="46">
        <v>825</v>
      </c>
      <c r="C138" s="48">
        <v>0</v>
      </c>
      <c r="D138" s="48">
        <v>4807.3999999999996</v>
      </c>
      <c r="E138" s="48">
        <v>5136.8</v>
      </c>
      <c r="F138" s="49">
        <v>1.0685193659774515</v>
      </c>
      <c r="G138" s="49">
        <v>1.0685193659774515</v>
      </c>
      <c r="H138" s="48">
        <v>5136.8</v>
      </c>
      <c r="I138" s="44">
        <v>6.226</v>
      </c>
      <c r="J138" s="57"/>
      <c r="K138" s="50">
        <v>0.70299999999999996</v>
      </c>
      <c r="L138" s="57"/>
      <c r="M138" s="50">
        <v>0.29699999999999999</v>
      </c>
      <c r="N138" s="57"/>
      <c r="O138" s="51">
        <v>2168.6</v>
      </c>
      <c r="P138" s="51">
        <v>2168.6</v>
      </c>
      <c r="Q138" s="57"/>
      <c r="R138" s="57"/>
      <c r="S138" s="51">
        <v>2168.6</v>
      </c>
      <c r="T138" s="51">
        <v>2168.6</v>
      </c>
      <c r="U138" s="51">
        <v>2168.6</v>
      </c>
      <c r="V138" s="52">
        <v>0</v>
      </c>
      <c r="W138" s="52">
        <v>433.7</v>
      </c>
      <c r="X138" s="48">
        <v>1734.8999999999999</v>
      </c>
      <c r="Y138" s="12"/>
      <c r="Z138" s="48">
        <v>1734.8999999999999</v>
      </c>
    </row>
    <row r="139" spans="1:26" x14ac:dyDescent="0.25">
      <c r="A139" s="56" t="s">
        <v>156</v>
      </c>
      <c r="B139" s="46">
        <v>259</v>
      </c>
      <c r="C139" s="48">
        <v>0</v>
      </c>
      <c r="D139" s="48">
        <v>1578.3</v>
      </c>
      <c r="E139" s="48">
        <v>1640.2</v>
      </c>
      <c r="F139" s="49">
        <v>1.0392194132927834</v>
      </c>
      <c r="G139" s="49">
        <v>1.0392194132927834</v>
      </c>
      <c r="H139" s="48">
        <v>1640.2</v>
      </c>
      <c r="I139" s="44">
        <v>6.3330000000000002</v>
      </c>
      <c r="J139" s="57"/>
      <c r="K139" s="50">
        <v>0.71599999999999997</v>
      </c>
      <c r="L139" s="57"/>
      <c r="M139" s="50">
        <v>0.28399999999999997</v>
      </c>
      <c r="N139" s="57"/>
      <c r="O139" s="51">
        <v>651</v>
      </c>
      <c r="P139" s="51">
        <v>651</v>
      </c>
      <c r="Q139" s="57"/>
      <c r="R139" s="57"/>
      <c r="S139" s="51">
        <v>651</v>
      </c>
      <c r="T139" s="51">
        <v>651</v>
      </c>
      <c r="U139" s="51">
        <v>651</v>
      </c>
      <c r="V139" s="52">
        <v>0</v>
      </c>
      <c r="W139" s="52">
        <v>130.19999999999999</v>
      </c>
      <c r="X139" s="48">
        <v>520.79999999999995</v>
      </c>
      <c r="Y139" s="12"/>
      <c r="Z139" s="48">
        <v>520.79999999999995</v>
      </c>
    </row>
    <row r="140" spans="1:26" x14ac:dyDescent="0.25">
      <c r="A140" s="56" t="s">
        <v>157</v>
      </c>
      <c r="B140" s="46">
        <v>1043</v>
      </c>
      <c r="C140" s="48">
        <v>0</v>
      </c>
      <c r="D140" s="48">
        <v>3654.9</v>
      </c>
      <c r="E140" s="48">
        <v>3914.7</v>
      </c>
      <c r="F140" s="49">
        <v>1.0710826561602231</v>
      </c>
      <c r="G140" s="49">
        <v>1.0710826561602231</v>
      </c>
      <c r="H140" s="48">
        <v>3914.7</v>
      </c>
      <c r="I140" s="44">
        <v>3.7530000000000001</v>
      </c>
      <c r="J140" s="57"/>
      <c r="K140" s="50">
        <v>0.42399999999999999</v>
      </c>
      <c r="L140" s="57"/>
      <c r="M140" s="50">
        <v>0.57599999999999996</v>
      </c>
      <c r="N140" s="57"/>
      <c r="O140" s="51">
        <v>5317.1</v>
      </c>
      <c r="P140" s="51">
        <v>5317.1</v>
      </c>
      <c r="Q140" s="57"/>
      <c r="R140" s="57"/>
      <c r="S140" s="51">
        <v>5317.1</v>
      </c>
      <c r="T140" s="51">
        <v>5317.1</v>
      </c>
      <c r="U140" s="51">
        <v>5317.1</v>
      </c>
      <c r="V140" s="52">
        <v>0</v>
      </c>
      <c r="W140" s="52">
        <v>1063.4000000000001</v>
      </c>
      <c r="X140" s="48">
        <v>4253.7000000000007</v>
      </c>
      <c r="Y140" s="12"/>
      <c r="Z140" s="48">
        <v>4253.7000000000007</v>
      </c>
    </row>
    <row r="141" spans="1:26" x14ac:dyDescent="0.25">
      <c r="A141" s="56" t="s">
        <v>158</v>
      </c>
      <c r="B141" s="46">
        <v>3685</v>
      </c>
      <c r="C141" s="48">
        <v>0</v>
      </c>
      <c r="D141" s="48">
        <v>19570.3</v>
      </c>
      <c r="E141" s="48">
        <v>20961.599999999999</v>
      </c>
      <c r="F141" s="49">
        <v>1.0710924206578336</v>
      </c>
      <c r="G141" s="49">
        <v>1.0710924206578336</v>
      </c>
      <c r="H141" s="48">
        <v>20961.599999999999</v>
      </c>
      <c r="I141" s="44">
        <v>5.6879999999999997</v>
      </c>
      <c r="J141" s="57"/>
      <c r="K141" s="50">
        <v>0.64300000000000002</v>
      </c>
      <c r="L141" s="57"/>
      <c r="M141" s="50">
        <v>0.35699999999999998</v>
      </c>
      <c r="N141" s="57"/>
      <c r="O141" s="51">
        <v>11643.3</v>
      </c>
      <c r="P141" s="51">
        <v>11643.3</v>
      </c>
      <c r="Q141" s="57"/>
      <c r="R141" s="57"/>
      <c r="S141" s="51">
        <v>11643.3</v>
      </c>
      <c r="T141" s="51">
        <v>11643.3</v>
      </c>
      <c r="U141" s="51">
        <v>11643.3</v>
      </c>
      <c r="V141" s="52">
        <v>0</v>
      </c>
      <c r="W141" s="52">
        <v>2328.6999999999998</v>
      </c>
      <c r="X141" s="48">
        <v>9314.5999999999985</v>
      </c>
      <c r="Y141" s="12"/>
      <c r="Z141" s="48">
        <v>9314.5999999999985</v>
      </c>
    </row>
    <row r="142" spans="1:26" x14ac:dyDescent="0.25">
      <c r="A142" s="56" t="s">
        <v>159</v>
      </c>
      <c r="B142" s="46">
        <v>864</v>
      </c>
      <c r="C142" s="48">
        <v>0</v>
      </c>
      <c r="D142" s="48">
        <v>1107.9000000000001</v>
      </c>
      <c r="E142" s="48">
        <v>1185.5</v>
      </c>
      <c r="F142" s="49">
        <v>1.0700424226013177</v>
      </c>
      <c r="G142" s="49">
        <v>1.0700424226013177</v>
      </c>
      <c r="H142" s="48">
        <v>1185.5</v>
      </c>
      <c r="I142" s="44">
        <v>1.3720000000000001</v>
      </c>
      <c r="J142" s="57"/>
      <c r="K142" s="50">
        <v>0.155</v>
      </c>
      <c r="L142" s="57"/>
      <c r="M142" s="50">
        <v>0.84499999999999997</v>
      </c>
      <c r="N142" s="57"/>
      <c r="O142" s="51">
        <v>6461.6</v>
      </c>
      <c r="P142" s="51">
        <v>6461.6</v>
      </c>
      <c r="Q142" s="57"/>
      <c r="R142" s="57"/>
      <c r="S142" s="51">
        <v>6461.6</v>
      </c>
      <c r="T142" s="51">
        <v>6461.6</v>
      </c>
      <c r="U142" s="51">
        <v>6461.6</v>
      </c>
      <c r="V142" s="52">
        <v>0</v>
      </c>
      <c r="W142" s="52">
        <v>1292.3</v>
      </c>
      <c r="X142" s="48">
        <v>5169.3</v>
      </c>
      <c r="Y142" s="12"/>
      <c r="Z142" s="48">
        <v>5169.3</v>
      </c>
    </row>
    <row r="143" spans="1:26" x14ac:dyDescent="0.25">
      <c r="A143" s="56" t="s">
        <v>160</v>
      </c>
      <c r="B143" s="46">
        <v>544</v>
      </c>
      <c r="C143" s="48">
        <v>0</v>
      </c>
      <c r="D143" s="48">
        <v>1063.3</v>
      </c>
      <c r="E143" s="48">
        <v>1136.4000000000001</v>
      </c>
      <c r="F143" s="49">
        <v>1.0687482366218377</v>
      </c>
      <c r="G143" s="49">
        <v>1.0687482366218377</v>
      </c>
      <c r="H143" s="48">
        <v>1136.4000000000001</v>
      </c>
      <c r="I143" s="44">
        <v>2.089</v>
      </c>
      <c r="J143" s="57"/>
      <c r="K143" s="50">
        <v>0.23599999999999999</v>
      </c>
      <c r="L143" s="57"/>
      <c r="M143" s="50">
        <v>0.76400000000000001</v>
      </c>
      <c r="N143" s="57"/>
      <c r="O143" s="51">
        <v>3678.4</v>
      </c>
      <c r="P143" s="51">
        <v>3678.4</v>
      </c>
      <c r="Q143" s="57"/>
      <c r="R143" s="57"/>
      <c r="S143" s="51">
        <v>3678.4</v>
      </c>
      <c r="T143" s="51">
        <v>3678.4</v>
      </c>
      <c r="U143" s="51">
        <v>3678.4</v>
      </c>
      <c r="V143" s="52">
        <v>0</v>
      </c>
      <c r="W143" s="52">
        <v>735.7</v>
      </c>
      <c r="X143" s="48">
        <v>2942.7</v>
      </c>
      <c r="Y143" s="12"/>
      <c r="Z143" s="48">
        <v>2942.7</v>
      </c>
    </row>
    <row r="144" spans="1:26" x14ac:dyDescent="0.25">
      <c r="A144" s="56" t="s">
        <v>161</v>
      </c>
      <c r="B144" s="46">
        <v>959</v>
      </c>
      <c r="C144" s="48">
        <v>0</v>
      </c>
      <c r="D144" s="48">
        <v>1966.2</v>
      </c>
      <c r="E144" s="48">
        <v>2093.6</v>
      </c>
      <c r="F144" s="49">
        <v>1.0647950361102634</v>
      </c>
      <c r="G144" s="49">
        <v>1.0647950361102634</v>
      </c>
      <c r="H144" s="48">
        <v>2093.6</v>
      </c>
      <c r="I144" s="44">
        <v>2.1829999999999998</v>
      </c>
      <c r="J144" s="57"/>
      <c r="K144" s="50">
        <v>0.247</v>
      </c>
      <c r="L144" s="57"/>
      <c r="M144" s="50">
        <v>0.753</v>
      </c>
      <c r="N144" s="57"/>
      <c r="O144" s="51">
        <v>6391.2</v>
      </c>
      <c r="P144" s="51">
        <v>6391.2</v>
      </c>
      <c r="Q144" s="57"/>
      <c r="R144" s="57"/>
      <c r="S144" s="51">
        <v>6391.2</v>
      </c>
      <c r="T144" s="51">
        <v>6391.2</v>
      </c>
      <c r="U144" s="51">
        <v>6391.2</v>
      </c>
      <c r="V144" s="52">
        <v>0</v>
      </c>
      <c r="W144" s="52">
        <v>1278.2</v>
      </c>
      <c r="X144" s="48">
        <v>5113</v>
      </c>
      <c r="Y144" s="12"/>
      <c r="Z144" s="48">
        <v>5113</v>
      </c>
    </row>
    <row r="145" spans="1:26" x14ac:dyDescent="0.25">
      <c r="A145" s="56" t="s">
        <v>162</v>
      </c>
      <c r="B145" s="46">
        <v>1573</v>
      </c>
      <c r="C145" s="48">
        <v>0</v>
      </c>
      <c r="D145" s="48">
        <v>4033.5</v>
      </c>
      <c r="E145" s="48">
        <v>4327.7</v>
      </c>
      <c r="F145" s="49">
        <v>1.072939134746498</v>
      </c>
      <c r="G145" s="49">
        <v>1.072939134746498</v>
      </c>
      <c r="H145" s="48">
        <v>4327.7</v>
      </c>
      <c r="I145" s="44">
        <v>2.7509999999999999</v>
      </c>
      <c r="J145" s="57"/>
      <c r="K145" s="50">
        <v>0.311</v>
      </c>
      <c r="L145" s="57"/>
      <c r="M145" s="50">
        <v>0.68899999999999995</v>
      </c>
      <c r="N145" s="57"/>
      <c r="O145" s="51">
        <v>9592.2000000000007</v>
      </c>
      <c r="P145" s="51">
        <v>9592.2000000000007</v>
      </c>
      <c r="Q145" s="57"/>
      <c r="R145" s="57"/>
      <c r="S145" s="51">
        <v>9592.2000000000007</v>
      </c>
      <c r="T145" s="51">
        <v>9592.2000000000007</v>
      </c>
      <c r="U145" s="51">
        <v>9592.2000000000007</v>
      </c>
      <c r="V145" s="52">
        <v>0</v>
      </c>
      <c r="W145" s="52">
        <v>1918.4</v>
      </c>
      <c r="X145" s="48">
        <v>7673.8000000000011</v>
      </c>
      <c r="Y145" s="12"/>
      <c r="Z145" s="48">
        <v>7673.8000000000011</v>
      </c>
    </row>
    <row r="146" spans="1:26" x14ac:dyDescent="0.25">
      <c r="A146" s="56" t="s">
        <v>163</v>
      </c>
      <c r="B146" s="46">
        <v>366</v>
      </c>
      <c r="C146" s="48">
        <v>0</v>
      </c>
      <c r="D146" s="48">
        <v>1992.8</v>
      </c>
      <c r="E146" s="48">
        <v>2114.3000000000002</v>
      </c>
      <c r="F146" s="49">
        <v>1.0609694901645927</v>
      </c>
      <c r="G146" s="49">
        <v>1.0609694901645927</v>
      </c>
      <c r="H146" s="48">
        <v>2114.3000000000002</v>
      </c>
      <c r="I146" s="44">
        <v>5.7770000000000001</v>
      </c>
      <c r="J146" s="57"/>
      <c r="K146" s="50">
        <v>0.65300000000000002</v>
      </c>
      <c r="L146" s="57"/>
      <c r="M146" s="50">
        <v>0.34699999999999998</v>
      </c>
      <c r="N146" s="57"/>
      <c r="O146" s="51">
        <v>1124</v>
      </c>
      <c r="P146" s="51">
        <v>1124</v>
      </c>
      <c r="Q146" s="57"/>
      <c r="R146" s="57"/>
      <c r="S146" s="51">
        <v>1124</v>
      </c>
      <c r="T146" s="51">
        <v>1124</v>
      </c>
      <c r="U146" s="51">
        <v>1124</v>
      </c>
      <c r="V146" s="52">
        <v>0</v>
      </c>
      <c r="W146" s="52">
        <v>224.8</v>
      </c>
      <c r="X146" s="48">
        <v>899.2</v>
      </c>
      <c r="Y146" s="12"/>
      <c r="Z146" s="48">
        <v>899.2</v>
      </c>
    </row>
    <row r="147" spans="1:26" x14ac:dyDescent="0.25">
      <c r="A147" s="56" t="s">
        <v>164</v>
      </c>
      <c r="B147" s="46">
        <v>1177</v>
      </c>
      <c r="C147" s="48">
        <v>0</v>
      </c>
      <c r="D147" s="48">
        <v>2307.1999999999998</v>
      </c>
      <c r="E147" s="48">
        <v>2459.1999999999998</v>
      </c>
      <c r="F147" s="49">
        <v>1.065880721220527</v>
      </c>
      <c r="G147" s="49">
        <v>1.065880721220527</v>
      </c>
      <c r="H147" s="48">
        <v>2459.1999999999998</v>
      </c>
      <c r="I147" s="44">
        <v>2.089</v>
      </c>
      <c r="J147" s="57"/>
      <c r="K147" s="50">
        <v>0.23599999999999999</v>
      </c>
      <c r="L147" s="57"/>
      <c r="M147" s="50">
        <v>0.76400000000000001</v>
      </c>
      <c r="N147" s="57"/>
      <c r="O147" s="51">
        <v>7958.7</v>
      </c>
      <c r="P147" s="51">
        <v>7958.7</v>
      </c>
      <c r="Q147" s="57"/>
      <c r="R147" s="57"/>
      <c r="S147" s="51">
        <v>7958.7</v>
      </c>
      <c r="T147" s="51">
        <v>7958.7</v>
      </c>
      <c r="U147" s="51">
        <v>7958.7</v>
      </c>
      <c r="V147" s="52">
        <v>0</v>
      </c>
      <c r="W147" s="52">
        <v>1591.7</v>
      </c>
      <c r="X147" s="48">
        <v>6367</v>
      </c>
      <c r="Y147" s="12"/>
      <c r="Z147" s="48">
        <v>6367</v>
      </c>
    </row>
    <row r="148" spans="1:26" x14ac:dyDescent="0.25">
      <c r="A148" s="44" t="s">
        <v>48</v>
      </c>
      <c r="B148" s="46">
        <v>11295</v>
      </c>
      <c r="C148" s="48">
        <v>2518</v>
      </c>
      <c r="D148" s="48">
        <v>92853.7</v>
      </c>
      <c r="E148" s="48">
        <v>99490.5</v>
      </c>
      <c r="F148" s="49">
        <v>1.0714758808749678</v>
      </c>
      <c r="G148" s="49">
        <v>1.0714758808749678</v>
      </c>
      <c r="H148" s="48">
        <v>99490.5</v>
      </c>
      <c r="I148" s="44">
        <v>8.8079999999999998</v>
      </c>
      <c r="J148" s="53">
        <v>0.49</v>
      </c>
      <c r="K148" s="57"/>
      <c r="L148" s="53">
        <v>0.45600000000000002</v>
      </c>
      <c r="M148" s="50"/>
      <c r="N148" s="54">
        <v>92551.4</v>
      </c>
      <c r="O148" s="57"/>
      <c r="P148" s="51">
        <v>92551.4</v>
      </c>
      <c r="Q148" s="44">
        <v>0.153</v>
      </c>
      <c r="R148" s="55">
        <v>106711.8</v>
      </c>
      <c r="S148" s="57"/>
      <c r="T148" s="51">
        <v>106711.8</v>
      </c>
      <c r="U148" s="51">
        <v>106711.8</v>
      </c>
      <c r="V148" s="52">
        <v>69362.7</v>
      </c>
      <c r="W148" s="52">
        <v>7469.8</v>
      </c>
      <c r="X148" s="48">
        <v>29879.300000000007</v>
      </c>
      <c r="Y148" s="12">
        <v>29879.300000000007</v>
      </c>
      <c r="Z148" s="48"/>
    </row>
    <row r="149" spans="1:26" x14ac:dyDescent="0.25">
      <c r="A149" s="53" t="s">
        <v>165</v>
      </c>
      <c r="B149" s="59">
        <v>27023</v>
      </c>
      <c r="C149" s="54">
        <v>5330</v>
      </c>
      <c r="D149" s="54">
        <v>306282</v>
      </c>
      <c r="E149" s="54">
        <v>326977.09999999998</v>
      </c>
      <c r="F149" s="54"/>
      <c r="G149" s="54"/>
      <c r="H149" s="54">
        <v>326977.09999999998</v>
      </c>
      <c r="I149" s="44"/>
      <c r="J149" s="57"/>
      <c r="K149" s="57"/>
      <c r="L149" s="57"/>
      <c r="M149" s="50"/>
      <c r="N149" s="54">
        <v>221912.5</v>
      </c>
      <c r="O149" s="54">
        <v>149520.5</v>
      </c>
      <c r="P149" s="54">
        <v>371433</v>
      </c>
      <c r="Q149" s="54"/>
      <c r="R149" s="54">
        <v>231454.8</v>
      </c>
      <c r="S149" s="54">
        <v>149520.5</v>
      </c>
      <c r="T149" s="54">
        <v>380975.3</v>
      </c>
      <c r="U149" s="54">
        <v>380975.3</v>
      </c>
      <c r="V149" s="54">
        <v>115727.4</v>
      </c>
      <c r="W149" s="54">
        <v>53049.600000000006</v>
      </c>
      <c r="X149" s="54">
        <v>212198.30000000002</v>
      </c>
      <c r="Y149" s="18">
        <v>92581.9</v>
      </c>
      <c r="Z149" s="18">
        <f>SUM(Z150:Z169)</f>
        <v>119616.40000000002</v>
      </c>
    </row>
    <row r="150" spans="1:26" x14ac:dyDescent="0.25">
      <c r="A150" s="56" t="s">
        <v>166</v>
      </c>
      <c r="B150" s="46">
        <v>8838</v>
      </c>
      <c r="C150" s="48">
        <v>0</v>
      </c>
      <c r="D150" s="48">
        <v>37116.1</v>
      </c>
      <c r="E150" s="48">
        <v>39440.5</v>
      </c>
      <c r="F150" s="49">
        <v>1.0626251141687839</v>
      </c>
      <c r="G150" s="49">
        <v>1.0626251141687839</v>
      </c>
      <c r="H150" s="48">
        <v>39440.5</v>
      </c>
      <c r="I150" s="44">
        <v>4.4630000000000001</v>
      </c>
      <c r="J150" s="57"/>
      <c r="K150" s="50">
        <v>0.504</v>
      </c>
      <c r="L150" s="57"/>
      <c r="M150" s="50">
        <v>0.496</v>
      </c>
      <c r="N150" s="57"/>
      <c r="O150" s="51">
        <v>38797.800000000003</v>
      </c>
      <c r="P150" s="51">
        <v>38797.800000000003</v>
      </c>
      <c r="Q150" s="57"/>
      <c r="R150" s="57"/>
      <c r="S150" s="51">
        <v>38797.800000000003</v>
      </c>
      <c r="T150" s="51">
        <v>38797.800000000003</v>
      </c>
      <c r="U150" s="51">
        <v>38797.800000000003</v>
      </c>
      <c r="V150" s="52">
        <v>0</v>
      </c>
      <c r="W150" s="52">
        <v>7759.6</v>
      </c>
      <c r="X150" s="48">
        <v>31038.200000000004</v>
      </c>
      <c r="Y150" s="12"/>
      <c r="Z150" s="48">
        <v>31038.200000000004</v>
      </c>
    </row>
    <row r="151" spans="1:26" x14ac:dyDescent="0.25">
      <c r="A151" s="56" t="s">
        <v>167</v>
      </c>
      <c r="B151" s="46">
        <v>498</v>
      </c>
      <c r="C151" s="48">
        <v>0</v>
      </c>
      <c r="D151" s="48">
        <v>572</v>
      </c>
      <c r="E151" s="48">
        <v>610.9</v>
      </c>
      <c r="F151" s="49">
        <v>1.0680069930069929</v>
      </c>
      <c r="G151" s="49">
        <v>1.0680069930069929</v>
      </c>
      <c r="H151" s="48">
        <v>610.9</v>
      </c>
      <c r="I151" s="44">
        <v>1.2270000000000001</v>
      </c>
      <c r="J151" s="57"/>
      <c r="K151" s="50">
        <v>0.13900000000000001</v>
      </c>
      <c r="L151" s="57"/>
      <c r="M151" s="50">
        <v>0.86099999999999999</v>
      </c>
      <c r="N151" s="57"/>
      <c r="O151" s="51">
        <v>3794.9</v>
      </c>
      <c r="P151" s="51">
        <v>3794.9</v>
      </c>
      <c r="Q151" s="57"/>
      <c r="R151" s="57"/>
      <c r="S151" s="51">
        <v>3794.9</v>
      </c>
      <c r="T151" s="51">
        <v>3794.9</v>
      </c>
      <c r="U151" s="51">
        <v>3794.9</v>
      </c>
      <c r="V151" s="52">
        <v>0</v>
      </c>
      <c r="W151" s="52">
        <v>759</v>
      </c>
      <c r="X151" s="48">
        <v>3035.9</v>
      </c>
      <c r="Y151" s="12"/>
      <c r="Z151" s="48">
        <v>3035.9</v>
      </c>
    </row>
    <row r="152" spans="1:26" x14ac:dyDescent="0.25">
      <c r="A152" s="56" t="s">
        <v>168</v>
      </c>
      <c r="B152" s="46">
        <v>1630</v>
      </c>
      <c r="C152" s="48">
        <v>0</v>
      </c>
      <c r="D152" s="48">
        <v>2673.6</v>
      </c>
      <c r="E152" s="48">
        <v>2840.9</v>
      </c>
      <c r="F152" s="49">
        <v>1.0625748055056854</v>
      </c>
      <c r="G152" s="49">
        <v>1.0625748055056854</v>
      </c>
      <c r="H152" s="48">
        <v>2840.9</v>
      </c>
      <c r="I152" s="44">
        <v>1.7430000000000001</v>
      </c>
      <c r="J152" s="57"/>
      <c r="K152" s="50">
        <v>0.19700000000000001</v>
      </c>
      <c r="L152" s="57"/>
      <c r="M152" s="50">
        <v>0.80300000000000005</v>
      </c>
      <c r="N152" s="57"/>
      <c r="O152" s="51">
        <v>11584.4</v>
      </c>
      <c r="P152" s="51">
        <v>11584.4</v>
      </c>
      <c r="Q152" s="57"/>
      <c r="R152" s="57"/>
      <c r="S152" s="51">
        <v>11584.4</v>
      </c>
      <c r="T152" s="51">
        <v>11584.4</v>
      </c>
      <c r="U152" s="51">
        <v>11584.4</v>
      </c>
      <c r="V152" s="52">
        <v>0</v>
      </c>
      <c r="W152" s="52">
        <v>2316.9</v>
      </c>
      <c r="X152" s="48">
        <v>9267.5</v>
      </c>
      <c r="Y152" s="12"/>
      <c r="Z152" s="48">
        <v>9267.5</v>
      </c>
    </row>
    <row r="153" spans="1:26" x14ac:dyDescent="0.25">
      <c r="A153" s="56" t="s">
        <v>169</v>
      </c>
      <c r="B153" s="46">
        <v>1291</v>
      </c>
      <c r="C153" s="48">
        <v>0</v>
      </c>
      <c r="D153" s="48">
        <v>3226.6</v>
      </c>
      <c r="E153" s="48">
        <v>3413.3</v>
      </c>
      <c r="F153" s="49">
        <v>1.0578627657596231</v>
      </c>
      <c r="G153" s="49">
        <v>1.0578627657596231</v>
      </c>
      <c r="H153" s="48">
        <v>3413.3</v>
      </c>
      <c r="I153" s="44">
        <v>2.6440000000000001</v>
      </c>
      <c r="J153" s="57"/>
      <c r="K153" s="50">
        <v>0.29899999999999999</v>
      </c>
      <c r="L153" s="57"/>
      <c r="M153" s="50">
        <v>0.70099999999999996</v>
      </c>
      <c r="N153" s="57"/>
      <c r="O153" s="51">
        <v>8009.7</v>
      </c>
      <c r="P153" s="51">
        <v>8009.7</v>
      </c>
      <c r="Q153" s="57"/>
      <c r="R153" s="57"/>
      <c r="S153" s="51">
        <v>8009.7</v>
      </c>
      <c r="T153" s="51">
        <v>8009.7</v>
      </c>
      <c r="U153" s="51">
        <v>8009.7</v>
      </c>
      <c r="V153" s="52">
        <v>0</v>
      </c>
      <c r="W153" s="52">
        <v>1601.9</v>
      </c>
      <c r="X153" s="48">
        <v>6407.7999999999993</v>
      </c>
      <c r="Y153" s="12"/>
      <c r="Z153" s="48">
        <v>6407.7999999999993</v>
      </c>
    </row>
    <row r="154" spans="1:26" x14ac:dyDescent="0.25">
      <c r="A154" s="56" t="s">
        <v>170</v>
      </c>
      <c r="B154" s="46">
        <v>453</v>
      </c>
      <c r="C154" s="48">
        <v>0</v>
      </c>
      <c r="D154" s="48">
        <v>545.20000000000005</v>
      </c>
      <c r="E154" s="48">
        <v>581.29999999999995</v>
      </c>
      <c r="F154" s="49">
        <v>1.0662142333088773</v>
      </c>
      <c r="G154" s="49">
        <v>1.0662142333088773</v>
      </c>
      <c r="H154" s="48">
        <v>581.29999999999995</v>
      </c>
      <c r="I154" s="44">
        <v>1.2829999999999999</v>
      </c>
      <c r="J154" s="57"/>
      <c r="K154" s="50">
        <v>0.14499999999999999</v>
      </c>
      <c r="L154" s="57"/>
      <c r="M154" s="50">
        <v>0.85499999999999998</v>
      </c>
      <c r="N154" s="57"/>
      <c r="O154" s="51">
        <v>3428</v>
      </c>
      <c r="P154" s="51">
        <v>3428</v>
      </c>
      <c r="Q154" s="57"/>
      <c r="R154" s="57"/>
      <c r="S154" s="51">
        <v>3428</v>
      </c>
      <c r="T154" s="51">
        <v>3428</v>
      </c>
      <c r="U154" s="51">
        <v>3428</v>
      </c>
      <c r="V154" s="52">
        <v>0</v>
      </c>
      <c r="W154" s="52">
        <v>685.6</v>
      </c>
      <c r="X154" s="48">
        <v>2742.4</v>
      </c>
      <c r="Y154" s="12"/>
      <c r="Z154" s="48">
        <v>2742.4</v>
      </c>
    </row>
    <row r="155" spans="1:26" x14ac:dyDescent="0.25">
      <c r="A155" s="56" t="s">
        <v>171</v>
      </c>
      <c r="B155" s="46">
        <v>1315</v>
      </c>
      <c r="C155" s="48">
        <v>0</v>
      </c>
      <c r="D155" s="48">
        <v>4852.6000000000004</v>
      </c>
      <c r="E155" s="48">
        <v>5173.8</v>
      </c>
      <c r="F155" s="49">
        <v>1.0661913201170505</v>
      </c>
      <c r="G155" s="49">
        <v>1.0661913201170505</v>
      </c>
      <c r="H155" s="48">
        <v>5173.8</v>
      </c>
      <c r="I155" s="44">
        <v>3.9340000000000002</v>
      </c>
      <c r="J155" s="57"/>
      <c r="K155" s="50">
        <v>0.44400000000000001</v>
      </c>
      <c r="L155" s="57"/>
      <c r="M155" s="50">
        <v>0.55600000000000005</v>
      </c>
      <c r="N155" s="57"/>
      <c r="O155" s="51">
        <v>6471</v>
      </c>
      <c r="P155" s="51">
        <v>6471</v>
      </c>
      <c r="Q155" s="57"/>
      <c r="R155" s="57"/>
      <c r="S155" s="51">
        <v>6471</v>
      </c>
      <c r="T155" s="51">
        <v>6471</v>
      </c>
      <c r="U155" s="51">
        <v>6471</v>
      </c>
      <c r="V155" s="52">
        <v>0</v>
      </c>
      <c r="W155" s="52">
        <v>1294.2</v>
      </c>
      <c r="X155" s="48">
        <v>5176.8</v>
      </c>
      <c r="Y155" s="12"/>
      <c r="Z155" s="48">
        <v>5176.8</v>
      </c>
    </row>
    <row r="156" spans="1:26" x14ac:dyDescent="0.25">
      <c r="A156" s="56" t="s">
        <v>172</v>
      </c>
      <c r="B156" s="46">
        <v>1207</v>
      </c>
      <c r="C156" s="48">
        <v>0</v>
      </c>
      <c r="D156" s="48">
        <v>3187.2</v>
      </c>
      <c r="E156" s="48">
        <v>3407.7</v>
      </c>
      <c r="F156" s="49">
        <v>1.0691829819277108</v>
      </c>
      <c r="G156" s="49">
        <v>1.0691829819277108</v>
      </c>
      <c r="H156" s="48">
        <v>3407.7</v>
      </c>
      <c r="I156" s="44">
        <v>2.823</v>
      </c>
      <c r="J156" s="57"/>
      <c r="K156" s="50">
        <v>0.31900000000000001</v>
      </c>
      <c r="L156" s="57"/>
      <c r="M156" s="50">
        <v>0.68100000000000005</v>
      </c>
      <c r="N156" s="57"/>
      <c r="O156" s="51">
        <v>7274.9</v>
      </c>
      <c r="P156" s="51">
        <v>7274.9</v>
      </c>
      <c r="Q156" s="57"/>
      <c r="R156" s="57"/>
      <c r="S156" s="51">
        <v>7274.9</v>
      </c>
      <c r="T156" s="51">
        <v>7274.9</v>
      </c>
      <c r="U156" s="51">
        <v>7274.9</v>
      </c>
      <c r="V156" s="52">
        <v>0</v>
      </c>
      <c r="W156" s="52">
        <v>1455</v>
      </c>
      <c r="X156" s="48">
        <v>5819.9</v>
      </c>
      <c r="Y156" s="12"/>
      <c r="Z156" s="48">
        <v>5819.9</v>
      </c>
    </row>
    <row r="157" spans="1:26" x14ac:dyDescent="0.25">
      <c r="A157" s="56" t="s">
        <v>173</v>
      </c>
      <c r="B157" s="46">
        <v>747</v>
      </c>
      <c r="C157" s="48">
        <v>0</v>
      </c>
      <c r="D157" s="48">
        <v>1289.3</v>
      </c>
      <c r="E157" s="48">
        <v>1364</v>
      </c>
      <c r="F157" s="49">
        <v>1.0579384161948344</v>
      </c>
      <c r="G157" s="49">
        <v>1.0579384161948344</v>
      </c>
      <c r="H157" s="48">
        <v>1364</v>
      </c>
      <c r="I157" s="44">
        <v>1.8260000000000001</v>
      </c>
      <c r="J157" s="57"/>
      <c r="K157" s="50">
        <v>0.20599999999999999</v>
      </c>
      <c r="L157" s="57"/>
      <c r="M157" s="50">
        <v>0.79400000000000004</v>
      </c>
      <c r="N157" s="57"/>
      <c r="O157" s="51">
        <v>5249.4</v>
      </c>
      <c r="P157" s="51">
        <v>5249.4</v>
      </c>
      <c r="Q157" s="57"/>
      <c r="R157" s="57"/>
      <c r="S157" s="51">
        <v>5249.4</v>
      </c>
      <c r="T157" s="51">
        <v>5249.4</v>
      </c>
      <c r="U157" s="51">
        <v>5249.4</v>
      </c>
      <c r="V157" s="52">
        <v>0</v>
      </c>
      <c r="W157" s="52">
        <v>1049.9000000000001</v>
      </c>
      <c r="X157" s="48">
        <v>4199.5</v>
      </c>
      <c r="Y157" s="12"/>
      <c r="Z157" s="48">
        <v>4199.5</v>
      </c>
    </row>
    <row r="158" spans="1:26" x14ac:dyDescent="0.25">
      <c r="A158" s="56" t="s">
        <v>174</v>
      </c>
      <c r="B158" s="46">
        <v>652</v>
      </c>
      <c r="C158" s="48">
        <v>0</v>
      </c>
      <c r="D158" s="48">
        <v>1048.5</v>
      </c>
      <c r="E158" s="48">
        <v>1112.0999999999999</v>
      </c>
      <c r="F158" s="49">
        <v>1.0606580829756795</v>
      </c>
      <c r="G158" s="49">
        <v>1.0606580829756795</v>
      </c>
      <c r="H158" s="48">
        <v>1112.0999999999999</v>
      </c>
      <c r="I158" s="44">
        <v>1.706</v>
      </c>
      <c r="J158" s="57"/>
      <c r="K158" s="50">
        <v>0.193</v>
      </c>
      <c r="L158" s="57"/>
      <c r="M158" s="50">
        <v>0.80700000000000005</v>
      </c>
      <c r="N158" s="57"/>
      <c r="O158" s="51">
        <v>4656.8999999999996</v>
      </c>
      <c r="P158" s="51">
        <v>4656.8999999999996</v>
      </c>
      <c r="Q158" s="57"/>
      <c r="R158" s="57"/>
      <c r="S158" s="51">
        <v>4656.8999999999996</v>
      </c>
      <c r="T158" s="51">
        <v>4656.8999999999996</v>
      </c>
      <c r="U158" s="51">
        <v>4656.8999999999996</v>
      </c>
      <c r="V158" s="52">
        <v>0</v>
      </c>
      <c r="W158" s="52">
        <v>931.4</v>
      </c>
      <c r="X158" s="48">
        <v>3725.4999999999995</v>
      </c>
      <c r="Y158" s="12"/>
      <c r="Z158" s="48">
        <v>3725.4999999999995</v>
      </c>
    </row>
    <row r="159" spans="1:26" x14ac:dyDescent="0.25">
      <c r="A159" s="56" t="s">
        <v>175</v>
      </c>
      <c r="B159" s="46">
        <v>370</v>
      </c>
      <c r="C159" s="48">
        <v>0</v>
      </c>
      <c r="D159" s="48">
        <v>431.2</v>
      </c>
      <c r="E159" s="48">
        <v>460.4</v>
      </c>
      <c r="F159" s="49">
        <v>1.0677179962894248</v>
      </c>
      <c r="G159" s="49">
        <v>1.0677179962894248</v>
      </c>
      <c r="H159" s="48">
        <v>460.4</v>
      </c>
      <c r="I159" s="44">
        <v>1.244</v>
      </c>
      <c r="J159" s="57"/>
      <c r="K159" s="50">
        <v>0.14099999999999999</v>
      </c>
      <c r="L159" s="57"/>
      <c r="M159" s="50">
        <v>0.85899999999999999</v>
      </c>
      <c r="N159" s="57"/>
      <c r="O159" s="51">
        <v>2813</v>
      </c>
      <c r="P159" s="51">
        <v>2813</v>
      </c>
      <c r="Q159" s="57"/>
      <c r="R159" s="57"/>
      <c r="S159" s="51">
        <v>2813</v>
      </c>
      <c r="T159" s="51">
        <v>2813</v>
      </c>
      <c r="U159" s="51">
        <v>2813</v>
      </c>
      <c r="V159" s="52">
        <v>0</v>
      </c>
      <c r="W159" s="52">
        <v>562.6</v>
      </c>
      <c r="X159" s="48">
        <v>2250.4</v>
      </c>
      <c r="Y159" s="12"/>
      <c r="Z159" s="48">
        <v>2250.4</v>
      </c>
    </row>
    <row r="160" spans="1:26" x14ac:dyDescent="0.25">
      <c r="A160" s="56" t="s">
        <v>176</v>
      </c>
      <c r="B160" s="46">
        <v>1170</v>
      </c>
      <c r="C160" s="48">
        <v>0</v>
      </c>
      <c r="D160" s="48">
        <v>3495.2</v>
      </c>
      <c r="E160" s="48">
        <v>3713</v>
      </c>
      <c r="F160" s="49">
        <v>1.062314030670634</v>
      </c>
      <c r="G160" s="49">
        <v>1.062314030670634</v>
      </c>
      <c r="H160" s="48">
        <v>3713</v>
      </c>
      <c r="I160" s="44">
        <v>3.1739999999999999</v>
      </c>
      <c r="J160" s="57"/>
      <c r="K160" s="50">
        <v>0.35899999999999999</v>
      </c>
      <c r="L160" s="57"/>
      <c r="M160" s="50">
        <v>0.64100000000000001</v>
      </c>
      <c r="N160" s="57"/>
      <c r="O160" s="51">
        <v>6637.7</v>
      </c>
      <c r="P160" s="51">
        <v>6637.7</v>
      </c>
      <c r="Q160" s="57"/>
      <c r="R160" s="57"/>
      <c r="S160" s="51">
        <v>6637.7</v>
      </c>
      <c r="T160" s="51">
        <v>6637.7</v>
      </c>
      <c r="U160" s="51">
        <v>6637.7</v>
      </c>
      <c r="V160" s="52">
        <v>0</v>
      </c>
      <c r="W160" s="52">
        <v>1327.5</v>
      </c>
      <c r="X160" s="48">
        <v>5310.2</v>
      </c>
      <c r="Y160" s="12"/>
      <c r="Z160" s="48">
        <v>5310.2</v>
      </c>
    </row>
    <row r="161" spans="1:26" x14ac:dyDescent="0.25">
      <c r="A161" s="56" t="s">
        <v>177</v>
      </c>
      <c r="B161" s="46">
        <v>1291</v>
      </c>
      <c r="C161" s="48">
        <v>0</v>
      </c>
      <c r="D161" s="48">
        <v>1952</v>
      </c>
      <c r="E161" s="48">
        <v>2087.1999999999998</v>
      </c>
      <c r="F161" s="49">
        <v>1.069262295081967</v>
      </c>
      <c r="G161" s="49">
        <v>1.069262295081967</v>
      </c>
      <c r="H161" s="48">
        <v>2087.1999999999998</v>
      </c>
      <c r="I161" s="44">
        <v>1.617</v>
      </c>
      <c r="J161" s="57"/>
      <c r="K161" s="50">
        <v>0.183</v>
      </c>
      <c r="L161" s="57"/>
      <c r="M161" s="50">
        <v>0.81699999999999995</v>
      </c>
      <c r="N161" s="57"/>
      <c r="O161" s="51">
        <v>9335.1</v>
      </c>
      <c r="P161" s="51">
        <v>9335.1</v>
      </c>
      <c r="Q161" s="57"/>
      <c r="R161" s="57"/>
      <c r="S161" s="51">
        <v>9335.1</v>
      </c>
      <c r="T161" s="51">
        <v>9335.1</v>
      </c>
      <c r="U161" s="51">
        <v>9335.1</v>
      </c>
      <c r="V161" s="52">
        <v>0</v>
      </c>
      <c r="W161" s="52">
        <v>1867</v>
      </c>
      <c r="X161" s="48">
        <v>7468.1</v>
      </c>
      <c r="Y161" s="12"/>
      <c r="Z161" s="48">
        <v>7468.1</v>
      </c>
    </row>
    <row r="162" spans="1:26" x14ac:dyDescent="0.25">
      <c r="A162" s="56" t="s">
        <v>178</v>
      </c>
      <c r="B162" s="46">
        <v>897</v>
      </c>
      <c r="C162" s="48">
        <v>0</v>
      </c>
      <c r="D162" s="48">
        <v>2231.6</v>
      </c>
      <c r="E162" s="48">
        <v>2345.6999999999998</v>
      </c>
      <c r="F162" s="49">
        <v>1.051129234629862</v>
      </c>
      <c r="G162" s="49">
        <v>1.051129234629862</v>
      </c>
      <c r="H162" s="48">
        <v>2345.6999999999998</v>
      </c>
      <c r="I162" s="44">
        <v>2.6150000000000002</v>
      </c>
      <c r="J162" s="57"/>
      <c r="K162" s="50">
        <v>0.29499999999999998</v>
      </c>
      <c r="L162" s="57"/>
      <c r="M162" s="50">
        <v>0.70499999999999996</v>
      </c>
      <c r="N162" s="57"/>
      <c r="O162" s="51">
        <v>5597</v>
      </c>
      <c r="P162" s="51">
        <v>5597</v>
      </c>
      <c r="Q162" s="57"/>
      <c r="R162" s="57"/>
      <c r="S162" s="51">
        <v>5597</v>
      </c>
      <c r="T162" s="51">
        <v>5597</v>
      </c>
      <c r="U162" s="51">
        <v>5597</v>
      </c>
      <c r="V162" s="52">
        <v>0</v>
      </c>
      <c r="W162" s="52">
        <v>1119.4000000000001</v>
      </c>
      <c r="X162" s="48">
        <v>4477.6000000000004</v>
      </c>
      <c r="Y162" s="12"/>
      <c r="Z162" s="48">
        <v>4477.6000000000004</v>
      </c>
    </row>
    <row r="163" spans="1:26" x14ac:dyDescent="0.25">
      <c r="A163" s="56" t="s">
        <v>179</v>
      </c>
      <c r="B163" s="46">
        <v>1010</v>
      </c>
      <c r="C163" s="48">
        <v>0</v>
      </c>
      <c r="D163" s="48">
        <v>6634.7</v>
      </c>
      <c r="E163" s="48">
        <v>7049.2</v>
      </c>
      <c r="F163" s="49">
        <v>1.0624745655417729</v>
      </c>
      <c r="G163" s="49">
        <v>1.0624745655417729</v>
      </c>
      <c r="H163" s="48">
        <v>7049.2</v>
      </c>
      <c r="I163" s="44">
        <v>6.9790000000000001</v>
      </c>
      <c r="J163" s="57"/>
      <c r="K163" s="50">
        <v>0.78900000000000003</v>
      </c>
      <c r="L163" s="57"/>
      <c r="M163" s="50">
        <v>0.21099999999999999</v>
      </c>
      <c r="N163" s="57"/>
      <c r="O163" s="51">
        <v>1886.1</v>
      </c>
      <c r="P163" s="51">
        <v>1886.1</v>
      </c>
      <c r="Q163" s="57"/>
      <c r="R163" s="57"/>
      <c r="S163" s="51">
        <v>1886.1</v>
      </c>
      <c r="T163" s="51">
        <v>1886.1</v>
      </c>
      <c r="U163" s="51">
        <v>1886.1</v>
      </c>
      <c r="V163" s="52">
        <v>0</v>
      </c>
      <c r="W163" s="52">
        <v>377.2</v>
      </c>
      <c r="X163" s="48">
        <v>1508.8999999999999</v>
      </c>
      <c r="Y163" s="12"/>
      <c r="Z163" s="48">
        <v>1508.8999999999999</v>
      </c>
    </row>
    <row r="164" spans="1:26" x14ac:dyDescent="0.25">
      <c r="A164" s="56" t="s">
        <v>180</v>
      </c>
      <c r="B164" s="46">
        <v>831</v>
      </c>
      <c r="C164" s="48">
        <v>0</v>
      </c>
      <c r="D164" s="48">
        <v>966.2</v>
      </c>
      <c r="E164" s="48">
        <v>1025.5999999999999</v>
      </c>
      <c r="F164" s="49">
        <v>1.061477954874767</v>
      </c>
      <c r="G164" s="49">
        <v>1.061477954874767</v>
      </c>
      <c r="H164" s="48">
        <v>1025.5999999999999</v>
      </c>
      <c r="I164" s="44">
        <v>1.234</v>
      </c>
      <c r="J164" s="57"/>
      <c r="K164" s="50">
        <v>0.13900000000000001</v>
      </c>
      <c r="L164" s="57"/>
      <c r="M164" s="50">
        <v>0.86099999999999999</v>
      </c>
      <c r="N164" s="57"/>
      <c r="O164" s="51">
        <v>6332.5</v>
      </c>
      <c r="P164" s="51">
        <v>6332.5</v>
      </c>
      <c r="Q164" s="57"/>
      <c r="R164" s="57"/>
      <c r="S164" s="51">
        <v>6332.5</v>
      </c>
      <c r="T164" s="51">
        <v>6332.5</v>
      </c>
      <c r="U164" s="51">
        <v>6332.5</v>
      </c>
      <c r="V164" s="52">
        <v>0</v>
      </c>
      <c r="W164" s="52">
        <v>1266.5</v>
      </c>
      <c r="X164" s="48">
        <v>5066</v>
      </c>
      <c r="Y164" s="12"/>
      <c r="Z164" s="48">
        <v>5066</v>
      </c>
    </row>
    <row r="165" spans="1:26" x14ac:dyDescent="0.25">
      <c r="A165" s="56" t="s">
        <v>181</v>
      </c>
      <c r="B165" s="46">
        <v>2871</v>
      </c>
      <c r="C165" s="48">
        <v>0</v>
      </c>
      <c r="D165" s="48">
        <v>10787.6</v>
      </c>
      <c r="E165" s="48">
        <v>11465.3</v>
      </c>
      <c r="F165" s="49">
        <v>1.0628221291112017</v>
      </c>
      <c r="G165" s="49">
        <v>1.0628221291112017</v>
      </c>
      <c r="H165" s="48">
        <v>11465.3</v>
      </c>
      <c r="I165" s="44">
        <v>3.9929999999999999</v>
      </c>
      <c r="J165" s="57"/>
      <c r="K165" s="50">
        <v>0.45100000000000001</v>
      </c>
      <c r="L165" s="57"/>
      <c r="M165" s="50">
        <v>0.54900000000000004</v>
      </c>
      <c r="N165" s="57"/>
      <c r="O165" s="51">
        <v>13950.1</v>
      </c>
      <c r="P165" s="51">
        <v>13950.1</v>
      </c>
      <c r="Q165" s="57"/>
      <c r="R165" s="57"/>
      <c r="S165" s="51">
        <v>13950.1</v>
      </c>
      <c r="T165" s="51">
        <v>13950.1</v>
      </c>
      <c r="U165" s="51">
        <v>13950.1</v>
      </c>
      <c r="V165" s="52">
        <v>0</v>
      </c>
      <c r="W165" s="52">
        <v>2790</v>
      </c>
      <c r="X165" s="48">
        <v>11160.1</v>
      </c>
      <c r="Y165" s="12"/>
      <c r="Z165" s="48">
        <v>11160.1</v>
      </c>
    </row>
    <row r="166" spans="1:26" x14ac:dyDescent="0.25">
      <c r="A166" s="56" t="s">
        <v>182</v>
      </c>
      <c r="B166" s="46">
        <v>804</v>
      </c>
      <c r="C166" s="48">
        <v>0</v>
      </c>
      <c r="D166" s="48">
        <v>1620.5</v>
      </c>
      <c r="E166" s="48">
        <v>1733.5</v>
      </c>
      <c r="F166" s="49">
        <v>1.0697315643319962</v>
      </c>
      <c r="G166" s="49">
        <v>1.0697315643319962</v>
      </c>
      <c r="H166" s="48">
        <v>1733.5</v>
      </c>
      <c r="I166" s="44">
        <v>2.1560000000000001</v>
      </c>
      <c r="J166" s="57"/>
      <c r="K166" s="50">
        <v>0.24399999999999999</v>
      </c>
      <c r="L166" s="57"/>
      <c r="M166" s="50">
        <v>0.75600000000000001</v>
      </c>
      <c r="N166" s="57"/>
      <c r="O166" s="51">
        <v>5379.6</v>
      </c>
      <c r="P166" s="51">
        <v>5379.6</v>
      </c>
      <c r="Q166" s="57"/>
      <c r="R166" s="57"/>
      <c r="S166" s="51">
        <v>5379.6</v>
      </c>
      <c r="T166" s="51">
        <v>5379.6</v>
      </c>
      <c r="U166" s="51">
        <v>5379.6</v>
      </c>
      <c r="V166" s="52">
        <v>0</v>
      </c>
      <c r="W166" s="52">
        <v>1075.9000000000001</v>
      </c>
      <c r="X166" s="48">
        <v>4303.7000000000007</v>
      </c>
      <c r="Y166" s="12"/>
      <c r="Z166" s="48">
        <v>4303.7000000000007</v>
      </c>
    </row>
    <row r="167" spans="1:26" x14ac:dyDescent="0.25">
      <c r="A167" s="56" t="s">
        <v>183</v>
      </c>
      <c r="B167" s="46">
        <v>678</v>
      </c>
      <c r="C167" s="48">
        <v>0</v>
      </c>
      <c r="D167" s="48">
        <v>754.5</v>
      </c>
      <c r="E167" s="48">
        <v>795.3</v>
      </c>
      <c r="F167" s="49">
        <v>1.0540755467196818</v>
      </c>
      <c r="G167" s="49">
        <v>1.0540755467196818</v>
      </c>
      <c r="H167" s="48">
        <v>795.3</v>
      </c>
      <c r="I167" s="44">
        <v>1.173</v>
      </c>
      <c r="J167" s="57"/>
      <c r="K167" s="50">
        <v>0.13300000000000001</v>
      </c>
      <c r="L167" s="57"/>
      <c r="M167" s="50">
        <v>0.86699999999999999</v>
      </c>
      <c r="N167" s="57"/>
      <c r="O167" s="51">
        <v>5202.6000000000004</v>
      </c>
      <c r="P167" s="51">
        <v>5202.6000000000004</v>
      </c>
      <c r="Q167" s="57"/>
      <c r="R167" s="57"/>
      <c r="S167" s="51">
        <v>5202.6000000000004</v>
      </c>
      <c r="T167" s="51">
        <v>5202.6000000000004</v>
      </c>
      <c r="U167" s="51">
        <v>5202.6000000000004</v>
      </c>
      <c r="V167" s="52">
        <v>0</v>
      </c>
      <c r="W167" s="52">
        <v>1040.5</v>
      </c>
      <c r="X167" s="48">
        <v>4162.1000000000004</v>
      </c>
      <c r="Y167" s="12"/>
      <c r="Z167" s="48">
        <v>4162.1000000000004</v>
      </c>
    </row>
    <row r="168" spans="1:26" x14ac:dyDescent="0.25">
      <c r="A168" s="56" t="s">
        <v>184</v>
      </c>
      <c r="B168" s="46">
        <v>470</v>
      </c>
      <c r="C168" s="48">
        <v>0</v>
      </c>
      <c r="D168" s="48">
        <v>984.1</v>
      </c>
      <c r="E168" s="48">
        <v>1041.5</v>
      </c>
      <c r="F168" s="49">
        <v>1.058327405751448</v>
      </c>
      <c r="G168" s="49">
        <v>1.058327405751448</v>
      </c>
      <c r="H168" s="48">
        <v>1041.5</v>
      </c>
      <c r="I168" s="44">
        <v>2.2160000000000002</v>
      </c>
      <c r="J168" s="57"/>
      <c r="K168" s="50">
        <v>0.25</v>
      </c>
      <c r="L168" s="57"/>
      <c r="M168" s="50">
        <v>0.75</v>
      </c>
      <c r="N168" s="57"/>
      <c r="O168" s="51">
        <v>3119.8</v>
      </c>
      <c r="P168" s="51">
        <v>3119.8</v>
      </c>
      <c r="Q168" s="57"/>
      <c r="R168" s="57"/>
      <c r="S168" s="51">
        <v>3119.8</v>
      </c>
      <c r="T168" s="51">
        <v>3119.8</v>
      </c>
      <c r="U168" s="51">
        <v>3119.8</v>
      </c>
      <c r="V168" s="52">
        <v>0</v>
      </c>
      <c r="W168" s="52">
        <v>624</v>
      </c>
      <c r="X168" s="48">
        <v>2495.8000000000002</v>
      </c>
      <c r="Y168" s="12"/>
      <c r="Z168" s="48">
        <v>2495.8000000000002</v>
      </c>
    </row>
    <row r="169" spans="1:26" x14ac:dyDescent="0.25">
      <c r="A169" s="44" t="s">
        <v>48</v>
      </c>
      <c r="B169" s="46">
        <v>27023</v>
      </c>
      <c r="C169" s="48">
        <v>5330</v>
      </c>
      <c r="D169" s="48">
        <v>221913.3</v>
      </c>
      <c r="E169" s="48">
        <v>237315.9</v>
      </c>
      <c r="F169" s="49">
        <v>1.0694081877922594</v>
      </c>
      <c r="G169" s="49">
        <v>1.0694081877922594</v>
      </c>
      <c r="H169" s="48">
        <v>237315.9</v>
      </c>
      <c r="I169" s="44">
        <v>8.782</v>
      </c>
      <c r="J169" s="53">
        <v>0.48899999999999999</v>
      </c>
      <c r="K169" s="57"/>
      <c r="L169" s="53">
        <v>0.45700000000000002</v>
      </c>
      <c r="M169" s="50"/>
      <c r="N169" s="54">
        <v>221912.5</v>
      </c>
      <c r="O169" s="57"/>
      <c r="P169" s="51">
        <v>221912.5</v>
      </c>
      <c r="Q169" s="44">
        <v>4.2999999999999997E-2</v>
      </c>
      <c r="R169" s="55">
        <v>231454.8</v>
      </c>
      <c r="S169" s="57"/>
      <c r="T169" s="51">
        <v>231454.8</v>
      </c>
      <c r="U169" s="51">
        <v>231454.8</v>
      </c>
      <c r="V169" s="52">
        <v>115727.4</v>
      </c>
      <c r="W169" s="52">
        <v>23145.5</v>
      </c>
      <c r="X169" s="48">
        <v>92581.9</v>
      </c>
      <c r="Y169" s="12">
        <v>92581.9</v>
      </c>
      <c r="Z169" s="48"/>
    </row>
    <row r="170" spans="1:26" x14ac:dyDescent="0.25">
      <c r="A170" s="53" t="s">
        <v>185</v>
      </c>
      <c r="B170" s="59">
        <v>52984</v>
      </c>
      <c r="C170" s="54">
        <v>8817</v>
      </c>
      <c r="D170" s="54">
        <v>558028.5</v>
      </c>
      <c r="E170" s="54">
        <v>598987.69999999995</v>
      </c>
      <c r="F170" s="54"/>
      <c r="G170" s="54"/>
      <c r="H170" s="54">
        <v>598918.29999999993</v>
      </c>
      <c r="I170" s="44"/>
      <c r="J170" s="57"/>
      <c r="K170" s="57"/>
      <c r="L170" s="57"/>
      <c r="M170" s="50"/>
      <c r="N170" s="54">
        <v>476043.7</v>
      </c>
      <c r="O170" s="54">
        <v>294467.40000000002</v>
      </c>
      <c r="P170" s="54">
        <v>770511.10000000009</v>
      </c>
      <c r="Q170" s="54"/>
      <c r="R170" s="54">
        <v>476043.7</v>
      </c>
      <c r="S170" s="54">
        <v>294467.40000000002</v>
      </c>
      <c r="T170" s="54">
        <v>770511.10000000009</v>
      </c>
      <c r="U170" s="54">
        <v>770511.10000000009</v>
      </c>
      <c r="V170" s="54">
        <v>333230.59999999998</v>
      </c>
      <c r="W170" s="54">
        <v>87456.1</v>
      </c>
      <c r="X170" s="54">
        <v>349824.4</v>
      </c>
      <c r="Y170" s="18">
        <v>114250.50000000003</v>
      </c>
      <c r="Z170" s="18">
        <f>SUM(Z171:Z189)</f>
        <v>235573.90000000002</v>
      </c>
    </row>
    <row r="171" spans="1:26" x14ac:dyDescent="0.25">
      <c r="A171" s="23" t="s">
        <v>186</v>
      </c>
      <c r="B171" s="46">
        <v>41123</v>
      </c>
      <c r="C171" s="48">
        <v>0</v>
      </c>
      <c r="D171" s="48">
        <v>138969.4</v>
      </c>
      <c r="E171" s="48">
        <v>149232.5</v>
      </c>
      <c r="F171" s="49">
        <v>1.0738515097568242</v>
      </c>
      <c r="G171" s="49">
        <v>1.0738515097568242</v>
      </c>
      <c r="H171" s="48">
        <v>149232.5</v>
      </c>
      <c r="I171" s="44">
        <v>3.629</v>
      </c>
      <c r="J171" s="57"/>
      <c r="K171" s="50">
        <v>0.41</v>
      </c>
      <c r="L171" s="57"/>
      <c r="M171" s="50">
        <v>0.59</v>
      </c>
      <c r="N171" s="57"/>
      <c r="O171" s="51">
        <v>214737.6</v>
      </c>
      <c r="P171" s="51">
        <v>214737.6</v>
      </c>
      <c r="Q171" s="57"/>
      <c r="R171" s="57"/>
      <c r="S171" s="51">
        <v>214737.6</v>
      </c>
      <c r="T171" s="51">
        <v>214737.6</v>
      </c>
      <c r="U171" s="51">
        <v>214737.6</v>
      </c>
      <c r="V171" s="52">
        <v>0</v>
      </c>
      <c r="W171" s="52">
        <v>42947.5</v>
      </c>
      <c r="X171" s="48">
        <v>171790.1</v>
      </c>
      <c r="Y171" s="12"/>
      <c r="Z171" s="48">
        <v>171790.1</v>
      </c>
    </row>
    <row r="172" spans="1:26" x14ac:dyDescent="0.25">
      <c r="A172" s="56" t="s">
        <v>187</v>
      </c>
      <c r="B172" s="46">
        <v>1653</v>
      </c>
      <c r="C172" s="48">
        <v>0</v>
      </c>
      <c r="D172" s="48">
        <v>2444.9</v>
      </c>
      <c r="E172" s="48">
        <v>2599</v>
      </c>
      <c r="F172" s="49">
        <v>1.0630291627469426</v>
      </c>
      <c r="G172" s="49">
        <v>1.0630291627469426</v>
      </c>
      <c r="H172" s="48">
        <v>2599</v>
      </c>
      <c r="I172" s="44">
        <v>1.5720000000000001</v>
      </c>
      <c r="J172" s="57"/>
      <c r="K172" s="50">
        <v>0.17799999999999999</v>
      </c>
      <c r="L172" s="57"/>
      <c r="M172" s="50">
        <v>0.82199999999999995</v>
      </c>
      <c r="N172" s="57"/>
      <c r="O172" s="51">
        <v>12025.9</v>
      </c>
      <c r="P172" s="51">
        <v>12025.9</v>
      </c>
      <c r="Q172" s="57"/>
      <c r="R172" s="57"/>
      <c r="S172" s="51">
        <v>12025.9</v>
      </c>
      <c r="T172" s="51">
        <v>12025.9</v>
      </c>
      <c r="U172" s="51">
        <v>12025.9</v>
      </c>
      <c r="V172" s="52">
        <v>0</v>
      </c>
      <c r="W172" s="52">
        <v>2405.1999999999998</v>
      </c>
      <c r="X172" s="48">
        <v>9620.7000000000007</v>
      </c>
      <c r="Y172" s="12"/>
      <c r="Z172" s="48">
        <v>9620.7000000000007</v>
      </c>
    </row>
    <row r="173" spans="1:26" x14ac:dyDescent="0.25">
      <c r="A173" s="56" t="s">
        <v>188</v>
      </c>
      <c r="B173" s="46">
        <v>190</v>
      </c>
      <c r="C173" s="48">
        <v>0</v>
      </c>
      <c r="D173" s="48">
        <v>489.1</v>
      </c>
      <c r="E173" s="48">
        <v>525.79999999999995</v>
      </c>
      <c r="F173" s="49">
        <v>1.0750357800040891</v>
      </c>
      <c r="G173" s="49">
        <v>1.074156202243967</v>
      </c>
      <c r="H173" s="48">
        <v>525.4</v>
      </c>
      <c r="I173" s="44">
        <v>2.7650000000000001</v>
      </c>
      <c r="J173" s="57"/>
      <c r="K173" s="50">
        <v>0.312</v>
      </c>
      <c r="L173" s="57"/>
      <c r="M173" s="50">
        <v>0.68799999999999994</v>
      </c>
      <c r="N173" s="57"/>
      <c r="O173" s="51">
        <v>1156.9000000000001</v>
      </c>
      <c r="P173" s="51">
        <v>1156.9000000000001</v>
      </c>
      <c r="Q173" s="57"/>
      <c r="R173" s="57"/>
      <c r="S173" s="51">
        <v>1156.9000000000001</v>
      </c>
      <c r="T173" s="51">
        <v>1156.9000000000001</v>
      </c>
      <c r="U173" s="51">
        <v>1156.9000000000001</v>
      </c>
      <c r="V173" s="52">
        <v>0</v>
      </c>
      <c r="W173" s="52">
        <v>231.4</v>
      </c>
      <c r="X173" s="48">
        <v>925.50000000000011</v>
      </c>
      <c r="Y173" s="12"/>
      <c r="Z173" s="48">
        <v>925.50000000000011</v>
      </c>
    </row>
    <row r="174" spans="1:26" x14ac:dyDescent="0.25">
      <c r="A174" s="56" t="s">
        <v>189</v>
      </c>
      <c r="B174" s="46">
        <v>714</v>
      </c>
      <c r="C174" s="48">
        <v>0</v>
      </c>
      <c r="D174" s="48">
        <v>716.2</v>
      </c>
      <c r="E174" s="48">
        <v>771.7</v>
      </c>
      <c r="F174" s="49">
        <v>1.0774923205808433</v>
      </c>
      <c r="G174" s="49">
        <v>1.074156202243967</v>
      </c>
      <c r="H174" s="48">
        <v>769.3</v>
      </c>
      <c r="I174" s="44">
        <v>1.077</v>
      </c>
      <c r="J174" s="57"/>
      <c r="K174" s="50">
        <v>0.122</v>
      </c>
      <c r="L174" s="57"/>
      <c r="M174" s="50">
        <v>0.878</v>
      </c>
      <c r="N174" s="57"/>
      <c r="O174" s="51">
        <v>5548.4</v>
      </c>
      <c r="P174" s="51">
        <v>5548.4</v>
      </c>
      <c r="Q174" s="57"/>
      <c r="R174" s="57"/>
      <c r="S174" s="51">
        <v>5548.4</v>
      </c>
      <c r="T174" s="51">
        <v>5548.4</v>
      </c>
      <c r="U174" s="51">
        <v>5548.4</v>
      </c>
      <c r="V174" s="52">
        <v>0</v>
      </c>
      <c r="W174" s="52">
        <v>1109.7</v>
      </c>
      <c r="X174" s="48">
        <v>4438.7</v>
      </c>
      <c r="Y174" s="12"/>
      <c r="Z174" s="48">
        <v>4438.7</v>
      </c>
    </row>
    <row r="175" spans="1:26" x14ac:dyDescent="0.25">
      <c r="A175" s="56" t="s">
        <v>190</v>
      </c>
      <c r="B175" s="46">
        <v>323</v>
      </c>
      <c r="C175" s="48">
        <v>0</v>
      </c>
      <c r="D175" s="48">
        <v>422.4</v>
      </c>
      <c r="E175" s="48">
        <v>449</v>
      </c>
      <c r="F175" s="49">
        <v>1.0629734848484849</v>
      </c>
      <c r="G175" s="49">
        <v>1.0629734848484849</v>
      </c>
      <c r="H175" s="48">
        <v>449</v>
      </c>
      <c r="I175" s="44">
        <v>1.39</v>
      </c>
      <c r="J175" s="57"/>
      <c r="K175" s="50">
        <v>0.157</v>
      </c>
      <c r="L175" s="57"/>
      <c r="M175" s="50">
        <v>0.84299999999999997</v>
      </c>
      <c r="N175" s="57"/>
      <c r="O175" s="51">
        <v>2409.9</v>
      </c>
      <c r="P175" s="51">
        <v>2409.9</v>
      </c>
      <c r="Q175" s="57"/>
      <c r="R175" s="57"/>
      <c r="S175" s="51">
        <v>2409.9</v>
      </c>
      <c r="T175" s="51">
        <v>2409.9</v>
      </c>
      <c r="U175" s="51">
        <v>2409.9</v>
      </c>
      <c r="V175" s="52">
        <v>0</v>
      </c>
      <c r="W175" s="52">
        <v>482</v>
      </c>
      <c r="X175" s="48">
        <v>1927.9</v>
      </c>
      <c r="Y175" s="12"/>
      <c r="Z175" s="48">
        <v>1927.9</v>
      </c>
    </row>
    <row r="176" spans="1:26" x14ac:dyDescent="0.25">
      <c r="A176" s="56" t="s">
        <v>191</v>
      </c>
      <c r="B176" s="46">
        <v>243</v>
      </c>
      <c r="C176" s="48">
        <v>0</v>
      </c>
      <c r="D176" s="48">
        <v>162.5</v>
      </c>
      <c r="E176" s="48">
        <v>173.2</v>
      </c>
      <c r="F176" s="49">
        <v>1.0658461538461537</v>
      </c>
      <c r="G176" s="49">
        <v>1.0658461538461537</v>
      </c>
      <c r="H176" s="48">
        <v>173.2</v>
      </c>
      <c r="I176" s="44">
        <v>0.71299999999999997</v>
      </c>
      <c r="J176" s="57"/>
      <c r="K176" s="50">
        <v>8.1000000000000003E-2</v>
      </c>
      <c r="L176" s="57"/>
      <c r="M176" s="50">
        <v>0.91900000000000004</v>
      </c>
      <c r="N176" s="57"/>
      <c r="O176" s="51">
        <v>1976.5</v>
      </c>
      <c r="P176" s="51">
        <v>1976.5</v>
      </c>
      <c r="Q176" s="57"/>
      <c r="R176" s="57"/>
      <c r="S176" s="51">
        <v>1976.5</v>
      </c>
      <c r="T176" s="51">
        <v>1976.5</v>
      </c>
      <c r="U176" s="51">
        <v>1976.5</v>
      </c>
      <c r="V176" s="52">
        <v>0</v>
      </c>
      <c r="W176" s="52">
        <v>395.3</v>
      </c>
      <c r="X176" s="48">
        <v>1581.2</v>
      </c>
      <c r="Y176" s="12"/>
      <c r="Z176" s="48">
        <v>1581.2</v>
      </c>
    </row>
    <row r="177" spans="1:26" x14ac:dyDescent="0.25">
      <c r="A177" s="56" t="s">
        <v>192</v>
      </c>
      <c r="B177" s="46">
        <v>988</v>
      </c>
      <c r="C177" s="48">
        <v>0</v>
      </c>
      <c r="D177" s="48">
        <v>2294.9</v>
      </c>
      <c r="E177" s="48">
        <v>2418.5</v>
      </c>
      <c r="F177" s="49">
        <v>1.0538585559283629</v>
      </c>
      <c r="G177" s="49">
        <v>1.0538585559283629</v>
      </c>
      <c r="H177" s="48">
        <v>2418.5</v>
      </c>
      <c r="I177" s="44">
        <v>2.448</v>
      </c>
      <c r="J177" s="57"/>
      <c r="K177" s="50">
        <v>0.27700000000000002</v>
      </c>
      <c r="L177" s="57"/>
      <c r="M177" s="50">
        <v>0.72299999999999998</v>
      </c>
      <c r="N177" s="57"/>
      <c r="O177" s="51">
        <v>6322.2</v>
      </c>
      <c r="P177" s="51">
        <v>6322.2</v>
      </c>
      <c r="Q177" s="57"/>
      <c r="R177" s="57"/>
      <c r="S177" s="51">
        <v>6322.2</v>
      </c>
      <c r="T177" s="51">
        <v>6322.2</v>
      </c>
      <c r="U177" s="51">
        <v>6322.2</v>
      </c>
      <c r="V177" s="52">
        <v>0</v>
      </c>
      <c r="W177" s="52">
        <v>1264.4000000000001</v>
      </c>
      <c r="X177" s="48">
        <v>5057.7999999999993</v>
      </c>
      <c r="Y177" s="12"/>
      <c r="Z177" s="48">
        <v>5057.7999999999993</v>
      </c>
    </row>
    <row r="178" spans="1:26" x14ac:dyDescent="0.25">
      <c r="A178" s="56" t="s">
        <v>193</v>
      </c>
      <c r="B178" s="46">
        <v>793</v>
      </c>
      <c r="C178" s="48">
        <v>0</v>
      </c>
      <c r="D178" s="48">
        <v>1331.3</v>
      </c>
      <c r="E178" s="48">
        <v>1413.8</v>
      </c>
      <c r="F178" s="49">
        <v>1.0619695034928265</v>
      </c>
      <c r="G178" s="49">
        <v>1.0619695034928265</v>
      </c>
      <c r="H178" s="48">
        <v>1413.8</v>
      </c>
      <c r="I178" s="44">
        <v>1.7829999999999999</v>
      </c>
      <c r="J178" s="57"/>
      <c r="K178" s="50">
        <v>0.20100000000000001</v>
      </c>
      <c r="L178" s="57"/>
      <c r="M178" s="50">
        <v>0.79900000000000004</v>
      </c>
      <c r="N178" s="57"/>
      <c r="O178" s="51">
        <v>5607.8</v>
      </c>
      <c r="P178" s="51">
        <v>5607.8</v>
      </c>
      <c r="Q178" s="57"/>
      <c r="R178" s="57"/>
      <c r="S178" s="51">
        <v>5607.8</v>
      </c>
      <c r="T178" s="51">
        <v>5607.8</v>
      </c>
      <c r="U178" s="51">
        <v>5607.8</v>
      </c>
      <c r="V178" s="52">
        <v>0</v>
      </c>
      <c r="W178" s="52">
        <v>1121.5999999999999</v>
      </c>
      <c r="X178" s="48">
        <v>4486.2000000000007</v>
      </c>
      <c r="Y178" s="12"/>
      <c r="Z178" s="48">
        <v>4486.2000000000007</v>
      </c>
    </row>
    <row r="179" spans="1:26" x14ac:dyDescent="0.25">
      <c r="A179" s="56" t="s">
        <v>194</v>
      </c>
      <c r="B179" s="46">
        <v>354</v>
      </c>
      <c r="C179" s="48">
        <v>0</v>
      </c>
      <c r="D179" s="48">
        <v>510.6</v>
      </c>
      <c r="E179" s="48">
        <v>543.4</v>
      </c>
      <c r="F179" s="49">
        <v>1.0642381511946728</v>
      </c>
      <c r="G179" s="49">
        <v>1.0642381511946728</v>
      </c>
      <c r="H179" s="48">
        <v>543.4</v>
      </c>
      <c r="I179" s="44">
        <v>1.5349999999999999</v>
      </c>
      <c r="J179" s="57"/>
      <c r="K179" s="50">
        <v>0.17299999999999999</v>
      </c>
      <c r="L179" s="57"/>
      <c r="M179" s="50">
        <v>0.82699999999999996</v>
      </c>
      <c r="N179" s="57"/>
      <c r="O179" s="51">
        <v>2591.1</v>
      </c>
      <c r="P179" s="51">
        <v>2591.1</v>
      </c>
      <c r="Q179" s="57"/>
      <c r="R179" s="57"/>
      <c r="S179" s="51">
        <v>2591.1</v>
      </c>
      <c r="T179" s="51">
        <v>2591.1</v>
      </c>
      <c r="U179" s="51">
        <v>2591.1</v>
      </c>
      <c r="V179" s="52">
        <v>0</v>
      </c>
      <c r="W179" s="52">
        <v>518.20000000000005</v>
      </c>
      <c r="X179" s="48">
        <v>2072.8999999999996</v>
      </c>
      <c r="Y179" s="12"/>
      <c r="Z179" s="48">
        <v>2072.8999999999996</v>
      </c>
    </row>
    <row r="180" spans="1:26" x14ac:dyDescent="0.25">
      <c r="A180" s="56" t="s">
        <v>195</v>
      </c>
      <c r="B180" s="46">
        <v>469</v>
      </c>
      <c r="C180" s="48">
        <v>0</v>
      </c>
      <c r="D180" s="48">
        <v>470</v>
      </c>
      <c r="E180" s="48">
        <v>500.6</v>
      </c>
      <c r="F180" s="49">
        <v>1.0651063829787235</v>
      </c>
      <c r="G180" s="49">
        <v>1.0651063829787235</v>
      </c>
      <c r="H180" s="48">
        <v>500.6</v>
      </c>
      <c r="I180" s="44">
        <v>1.0669999999999999</v>
      </c>
      <c r="J180" s="57"/>
      <c r="K180" s="50">
        <v>0.121</v>
      </c>
      <c r="L180" s="57"/>
      <c r="M180" s="50">
        <v>0.879</v>
      </c>
      <c r="N180" s="57"/>
      <c r="O180" s="51">
        <v>3648.7</v>
      </c>
      <c r="P180" s="51">
        <v>3648.7</v>
      </c>
      <c r="Q180" s="57"/>
      <c r="R180" s="57"/>
      <c r="S180" s="51">
        <v>3648.7</v>
      </c>
      <c r="T180" s="51">
        <v>3648.7</v>
      </c>
      <c r="U180" s="51">
        <v>3648.7</v>
      </c>
      <c r="V180" s="52">
        <v>0</v>
      </c>
      <c r="W180" s="52">
        <v>729.7</v>
      </c>
      <c r="X180" s="48">
        <v>2919</v>
      </c>
      <c r="Y180" s="12"/>
      <c r="Z180" s="48">
        <v>2919</v>
      </c>
    </row>
    <row r="181" spans="1:26" x14ac:dyDescent="0.25">
      <c r="A181" s="56" t="s">
        <v>196</v>
      </c>
      <c r="B181" s="46">
        <v>368</v>
      </c>
      <c r="C181" s="48">
        <v>0</v>
      </c>
      <c r="D181" s="48">
        <v>863.7</v>
      </c>
      <c r="E181" s="48">
        <v>912.3</v>
      </c>
      <c r="F181" s="49">
        <v>1.0562695380340394</v>
      </c>
      <c r="G181" s="49">
        <v>1.0562695380340394</v>
      </c>
      <c r="H181" s="48">
        <v>912.3</v>
      </c>
      <c r="I181" s="44">
        <v>2.4790000000000001</v>
      </c>
      <c r="J181" s="57"/>
      <c r="K181" s="50">
        <v>0.28000000000000003</v>
      </c>
      <c r="L181" s="57"/>
      <c r="M181" s="50">
        <v>0.72</v>
      </c>
      <c r="N181" s="57"/>
      <c r="O181" s="51">
        <v>2345</v>
      </c>
      <c r="P181" s="51">
        <v>2345</v>
      </c>
      <c r="Q181" s="57"/>
      <c r="R181" s="57"/>
      <c r="S181" s="51">
        <v>2345</v>
      </c>
      <c r="T181" s="51">
        <v>2345</v>
      </c>
      <c r="U181" s="51">
        <v>2345</v>
      </c>
      <c r="V181" s="52">
        <v>0</v>
      </c>
      <c r="W181" s="52">
        <v>469</v>
      </c>
      <c r="X181" s="48">
        <v>1876</v>
      </c>
      <c r="Y181" s="12"/>
      <c r="Z181" s="48">
        <v>1876</v>
      </c>
    </row>
    <row r="182" spans="1:26" x14ac:dyDescent="0.25">
      <c r="A182" s="56" t="s">
        <v>197</v>
      </c>
      <c r="B182" s="46">
        <v>138</v>
      </c>
      <c r="C182" s="48">
        <v>0</v>
      </c>
      <c r="D182" s="48">
        <v>228.3</v>
      </c>
      <c r="E182" s="48">
        <v>244.3</v>
      </c>
      <c r="F182" s="49">
        <v>1.070083223828296</v>
      </c>
      <c r="G182" s="49">
        <v>1.070083223828296</v>
      </c>
      <c r="H182" s="48">
        <v>244.3</v>
      </c>
      <c r="I182" s="44">
        <v>1.77</v>
      </c>
      <c r="J182" s="57"/>
      <c r="K182" s="50">
        <v>0.2</v>
      </c>
      <c r="L182" s="57"/>
      <c r="M182" s="50">
        <v>0.8</v>
      </c>
      <c r="N182" s="57"/>
      <c r="O182" s="51">
        <v>977.1</v>
      </c>
      <c r="P182" s="51">
        <v>977.1</v>
      </c>
      <c r="Q182" s="57"/>
      <c r="R182" s="57"/>
      <c r="S182" s="51">
        <v>977.1</v>
      </c>
      <c r="T182" s="51">
        <v>977.1</v>
      </c>
      <c r="U182" s="51">
        <v>977.1</v>
      </c>
      <c r="V182" s="52">
        <v>0</v>
      </c>
      <c r="W182" s="52">
        <v>195.4</v>
      </c>
      <c r="X182" s="48">
        <v>781.7</v>
      </c>
      <c r="Y182" s="12"/>
      <c r="Z182" s="48">
        <v>781.7</v>
      </c>
    </row>
    <row r="183" spans="1:26" x14ac:dyDescent="0.25">
      <c r="A183" s="56" t="s">
        <v>198</v>
      </c>
      <c r="B183" s="46">
        <v>467</v>
      </c>
      <c r="C183" s="48">
        <v>0</v>
      </c>
      <c r="D183" s="48">
        <v>461.8</v>
      </c>
      <c r="E183" s="48">
        <v>495.7</v>
      </c>
      <c r="F183" s="49">
        <v>1.0734084019055867</v>
      </c>
      <c r="G183" s="49">
        <v>1.0734084019055867</v>
      </c>
      <c r="H183" s="48">
        <v>495.7</v>
      </c>
      <c r="I183" s="44">
        <v>1.0609999999999999</v>
      </c>
      <c r="J183" s="57"/>
      <c r="K183" s="50">
        <v>0.12</v>
      </c>
      <c r="L183" s="57"/>
      <c r="M183" s="50">
        <v>0.88</v>
      </c>
      <c r="N183" s="57"/>
      <c r="O183" s="51">
        <v>3637.2</v>
      </c>
      <c r="P183" s="51">
        <v>3637.2</v>
      </c>
      <c r="Q183" s="57"/>
      <c r="R183" s="57"/>
      <c r="S183" s="51">
        <v>3637.2</v>
      </c>
      <c r="T183" s="51">
        <v>3637.2</v>
      </c>
      <c r="U183" s="51">
        <v>3637.2</v>
      </c>
      <c r="V183" s="52">
        <v>0</v>
      </c>
      <c r="W183" s="52">
        <v>727.4</v>
      </c>
      <c r="X183" s="48">
        <v>2909.7999999999997</v>
      </c>
      <c r="Y183" s="12"/>
      <c r="Z183" s="48">
        <v>2909.7999999999997</v>
      </c>
    </row>
    <row r="184" spans="1:26" x14ac:dyDescent="0.25">
      <c r="A184" s="56" t="s">
        <v>179</v>
      </c>
      <c r="B184" s="46">
        <v>2147</v>
      </c>
      <c r="C184" s="48">
        <v>0</v>
      </c>
      <c r="D184" s="48">
        <v>7540.4</v>
      </c>
      <c r="E184" s="48">
        <v>7851.3</v>
      </c>
      <c r="F184" s="49">
        <v>1.0412312344172723</v>
      </c>
      <c r="G184" s="49">
        <v>1.0412312344172723</v>
      </c>
      <c r="H184" s="48">
        <v>7851.3</v>
      </c>
      <c r="I184" s="44">
        <v>3.657</v>
      </c>
      <c r="J184" s="57"/>
      <c r="K184" s="50">
        <v>0.41299999999999998</v>
      </c>
      <c r="L184" s="57"/>
      <c r="M184" s="50">
        <v>0.58699999999999997</v>
      </c>
      <c r="N184" s="57"/>
      <c r="O184" s="51">
        <v>11154.3</v>
      </c>
      <c r="P184" s="51">
        <v>11154.3</v>
      </c>
      <c r="Q184" s="57"/>
      <c r="R184" s="57"/>
      <c r="S184" s="51">
        <v>11154.3</v>
      </c>
      <c r="T184" s="51">
        <v>11154.3</v>
      </c>
      <c r="U184" s="51">
        <v>11154.3</v>
      </c>
      <c r="V184" s="52">
        <v>0</v>
      </c>
      <c r="W184" s="52">
        <v>2230.9</v>
      </c>
      <c r="X184" s="48">
        <v>8923.4</v>
      </c>
      <c r="Y184" s="12"/>
      <c r="Z184" s="48">
        <v>8923.4</v>
      </c>
    </row>
    <row r="185" spans="1:26" x14ac:dyDescent="0.25">
      <c r="A185" s="56" t="s">
        <v>199</v>
      </c>
      <c r="B185" s="46">
        <v>503</v>
      </c>
      <c r="C185" s="48">
        <v>0</v>
      </c>
      <c r="D185" s="48">
        <v>1745.6</v>
      </c>
      <c r="E185" s="48">
        <v>1850.4</v>
      </c>
      <c r="F185" s="49">
        <v>1.0600366636113658</v>
      </c>
      <c r="G185" s="49">
        <v>1.0600366636113658</v>
      </c>
      <c r="H185" s="48">
        <v>1850.4</v>
      </c>
      <c r="I185" s="44">
        <v>3.6789999999999998</v>
      </c>
      <c r="J185" s="57"/>
      <c r="K185" s="50">
        <v>0.41599999999999998</v>
      </c>
      <c r="L185" s="57"/>
      <c r="M185" s="50">
        <v>0.58399999999999996</v>
      </c>
      <c r="N185" s="57"/>
      <c r="O185" s="51">
        <v>2599.9</v>
      </c>
      <c r="P185" s="51">
        <v>2599.9</v>
      </c>
      <c r="Q185" s="57"/>
      <c r="R185" s="57"/>
      <c r="S185" s="51">
        <v>2599.9</v>
      </c>
      <c r="T185" s="51">
        <v>2599.9</v>
      </c>
      <c r="U185" s="51">
        <v>2599.9</v>
      </c>
      <c r="V185" s="52">
        <v>0</v>
      </c>
      <c r="W185" s="52">
        <v>520</v>
      </c>
      <c r="X185" s="48">
        <v>2079.9</v>
      </c>
      <c r="Y185" s="12"/>
      <c r="Z185" s="48">
        <v>2079.9</v>
      </c>
    </row>
    <row r="186" spans="1:26" x14ac:dyDescent="0.25">
      <c r="A186" s="56" t="s">
        <v>200</v>
      </c>
      <c r="B186" s="46">
        <v>829</v>
      </c>
      <c r="C186" s="48">
        <v>0</v>
      </c>
      <c r="D186" s="48">
        <v>1269.2</v>
      </c>
      <c r="E186" s="48">
        <v>1309.4000000000001</v>
      </c>
      <c r="F186" s="49">
        <v>1.031673495115033</v>
      </c>
      <c r="G186" s="49">
        <v>1.031673495115033</v>
      </c>
      <c r="H186" s="48">
        <v>1309.4000000000001</v>
      </c>
      <c r="I186" s="44">
        <v>1.579</v>
      </c>
      <c r="J186" s="57"/>
      <c r="K186" s="50">
        <v>0.17799999999999999</v>
      </c>
      <c r="L186" s="57"/>
      <c r="M186" s="50">
        <v>0.82199999999999995</v>
      </c>
      <c r="N186" s="57"/>
      <c r="O186" s="51">
        <v>6031.1</v>
      </c>
      <c r="P186" s="51">
        <v>6031.1</v>
      </c>
      <c r="Q186" s="57"/>
      <c r="R186" s="57"/>
      <c r="S186" s="51">
        <v>6031.1</v>
      </c>
      <c r="T186" s="51">
        <v>6031.1</v>
      </c>
      <c r="U186" s="51">
        <v>6031.1</v>
      </c>
      <c r="V186" s="52">
        <v>0</v>
      </c>
      <c r="W186" s="52">
        <v>1206.2</v>
      </c>
      <c r="X186" s="48">
        <v>4824.9000000000005</v>
      </c>
      <c r="Y186" s="12"/>
      <c r="Z186" s="48">
        <v>4824.9000000000005</v>
      </c>
    </row>
    <row r="187" spans="1:26" x14ac:dyDescent="0.25">
      <c r="A187" s="56" t="s">
        <v>201</v>
      </c>
      <c r="B187" s="46">
        <v>178</v>
      </c>
      <c r="C187" s="48">
        <v>0</v>
      </c>
      <c r="D187" s="48">
        <v>69.8</v>
      </c>
      <c r="E187" s="48">
        <v>74.8</v>
      </c>
      <c r="F187" s="49">
        <v>1.0716332378223496</v>
      </c>
      <c r="G187" s="49">
        <v>1.0716332378223496</v>
      </c>
      <c r="H187" s="48">
        <v>74.8</v>
      </c>
      <c r="I187" s="44">
        <v>0.42</v>
      </c>
      <c r="J187" s="57"/>
      <c r="K187" s="50">
        <v>4.7E-2</v>
      </c>
      <c r="L187" s="57"/>
      <c r="M187" s="50">
        <v>0.95299999999999996</v>
      </c>
      <c r="N187" s="57"/>
      <c r="O187" s="51">
        <v>1501.4</v>
      </c>
      <c r="P187" s="51">
        <v>1501.4</v>
      </c>
      <c r="Q187" s="57"/>
      <c r="R187" s="57"/>
      <c r="S187" s="51">
        <v>1501.4</v>
      </c>
      <c r="T187" s="51">
        <v>1501.4</v>
      </c>
      <c r="U187" s="51">
        <v>1501.4</v>
      </c>
      <c r="V187" s="52">
        <v>0</v>
      </c>
      <c r="W187" s="52">
        <v>300.3</v>
      </c>
      <c r="X187" s="48">
        <v>1201.1000000000001</v>
      </c>
      <c r="Y187" s="12"/>
      <c r="Z187" s="48">
        <v>1201.1000000000001</v>
      </c>
    </row>
    <row r="188" spans="1:26" x14ac:dyDescent="0.25">
      <c r="A188" s="56" t="s">
        <v>202</v>
      </c>
      <c r="B188" s="46">
        <v>1504</v>
      </c>
      <c r="C188" s="48">
        <v>0</v>
      </c>
      <c r="D188" s="48">
        <v>2897.1</v>
      </c>
      <c r="E188" s="48">
        <v>3115.9</v>
      </c>
      <c r="F188" s="49">
        <v>1.0755237996617308</v>
      </c>
      <c r="G188" s="49">
        <v>1.074156202243967</v>
      </c>
      <c r="H188" s="48">
        <v>3111.9</v>
      </c>
      <c r="I188" s="44">
        <v>2.069</v>
      </c>
      <c r="J188" s="57"/>
      <c r="K188" s="50">
        <v>0.23400000000000001</v>
      </c>
      <c r="L188" s="57"/>
      <c r="M188" s="50">
        <v>0.76600000000000001</v>
      </c>
      <c r="N188" s="57"/>
      <c r="O188" s="51">
        <v>10196.4</v>
      </c>
      <c r="P188" s="51">
        <v>10196.4</v>
      </c>
      <c r="Q188" s="57"/>
      <c r="R188" s="57"/>
      <c r="S188" s="51">
        <v>10196.4</v>
      </c>
      <c r="T188" s="51">
        <v>10196.4</v>
      </c>
      <c r="U188" s="51">
        <v>10196.4</v>
      </c>
      <c r="V188" s="52">
        <v>0</v>
      </c>
      <c r="W188" s="52">
        <v>2039.3</v>
      </c>
      <c r="X188" s="48">
        <v>8157.0999999999995</v>
      </c>
      <c r="Y188" s="12"/>
      <c r="Z188" s="48">
        <v>8157.0999999999995</v>
      </c>
    </row>
    <row r="189" spans="1:26" x14ac:dyDescent="0.25">
      <c r="A189" s="44" t="s">
        <v>48</v>
      </c>
      <c r="B189" s="46">
        <v>52984</v>
      </c>
      <c r="C189" s="48">
        <v>8817</v>
      </c>
      <c r="D189" s="48">
        <v>395141.3</v>
      </c>
      <c r="E189" s="48">
        <v>424506.1</v>
      </c>
      <c r="F189" s="49">
        <v>1.074314681861906</v>
      </c>
      <c r="G189" s="49">
        <v>1.074156202243967</v>
      </c>
      <c r="H189" s="48">
        <v>424443.5</v>
      </c>
      <c r="I189" s="44">
        <v>8.0109999999999992</v>
      </c>
      <c r="J189" s="53">
        <v>0.44600000000000001</v>
      </c>
      <c r="K189" s="57"/>
      <c r="L189" s="53">
        <v>0.5</v>
      </c>
      <c r="M189" s="50"/>
      <c r="N189" s="54">
        <v>476043.7</v>
      </c>
      <c r="O189" s="57"/>
      <c r="P189" s="51">
        <v>476043.7</v>
      </c>
      <c r="Q189" s="44">
        <v>0</v>
      </c>
      <c r="R189" s="55">
        <v>476043.7</v>
      </c>
      <c r="S189" s="57"/>
      <c r="T189" s="51">
        <v>476043.7</v>
      </c>
      <c r="U189" s="51">
        <v>476043.7</v>
      </c>
      <c r="V189" s="52">
        <v>333230.59999999998</v>
      </c>
      <c r="W189" s="52">
        <v>28562.6</v>
      </c>
      <c r="X189" s="48">
        <v>114250.50000000003</v>
      </c>
      <c r="Y189" s="12">
        <v>114250.50000000003</v>
      </c>
      <c r="Z189" s="48"/>
    </row>
    <row r="190" spans="1:26" x14ac:dyDescent="0.25">
      <c r="A190" s="53" t="s">
        <v>203</v>
      </c>
      <c r="B190" s="59">
        <v>24960</v>
      </c>
      <c r="C190" s="54">
        <v>5788.1</v>
      </c>
      <c r="D190" s="54">
        <v>277476.59999999998</v>
      </c>
      <c r="E190" s="54">
        <v>299117.69999999995</v>
      </c>
      <c r="F190" s="54"/>
      <c r="G190" s="54"/>
      <c r="H190" s="54">
        <v>297905.8</v>
      </c>
      <c r="I190" s="44"/>
      <c r="J190" s="57"/>
      <c r="K190" s="57"/>
      <c r="L190" s="57"/>
      <c r="M190" s="50"/>
      <c r="N190" s="54">
        <v>223808.8</v>
      </c>
      <c r="O190" s="54">
        <v>123584.70000000001</v>
      </c>
      <c r="P190" s="54">
        <v>347393.5</v>
      </c>
      <c r="Q190" s="54"/>
      <c r="R190" s="54">
        <v>265437.3</v>
      </c>
      <c r="S190" s="54">
        <v>123584.70000000001</v>
      </c>
      <c r="T190" s="54">
        <v>389022</v>
      </c>
      <c r="U190" s="54">
        <v>389022</v>
      </c>
      <c r="V190" s="54">
        <v>132718.70000000001</v>
      </c>
      <c r="W190" s="54">
        <v>51260.5</v>
      </c>
      <c r="X190" s="54">
        <v>205042.8</v>
      </c>
      <c r="Y190" s="18">
        <v>106174.89999999998</v>
      </c>
      <c r="Z190" s="18">
        <f>SUM(Z191:Z207)</f>
        <v>98867.9</v>
      </c>
    </row>
    <row r="191" spans="1:26" x14ac:dyDescent="0.25">
      <c r="A191" s="56" t="s">
        <v>204</v>
      </c>
      <c r="B191" s="46">
        <v>14773</v>
      </c>
      <c r="C191" s="48">
        <v>0</v>
      </c>
      <c r="D191" s="48">
        <v>59364.800000000003</v>
      </c>
      <c r="E191" s="48">
        <v>63939.8</v>
      </c>
      <c r="F191" s="49">
        <v>1.0770658706843113</v>
      </c>
      <c r="G191" s="49">
        <v>1.074156202243967</v>
      </c>
      <c r="H191" s="48">
        <v>63767.1</v>
      </c>
      <c r="I191" s="44">
        <v>4.3159999999999998</v>
      </c>
      <c r="J191" s="57"/>
      <c r="K191" s="50">
        <v>0.48799999999999999</v>
      </c>
      <c r="L191" s="57"/>
      <c r="M191" s="50">
        <v>0.51200000000000001</v>
      </c>
      <c r="N191" s="57"/>
      <c r="O191" s="51">
        <v>66943.7</v>
      </c>
      <c r="P191" s="51">
        <v>66943.7</v>
      </c>
      <c r="Q191" s="57"/>
      <c r="R191" s="57"/>
      <c r="S191" s="51">
        <v>66943.7</v>
      </c>
      <c r="T191" s="51">
        <v>66943.7</v>
      </c>
      <c r="U191" s="51">
        <v>66943.7</v>
      </c>
      <c r="V191" s="52">
        <v>0</v>
      </c>
      <c r="W191" s="52">
        <v>13388.7</v>
      </c>
      <c r="X191" s="48">
        <v>53555</v>
      </c>
      <c r="Y191" s="12"/>
      <c r="Z191" s="48">
        <v>53555</v>
      </c>
    </row>
    <row r="192" spans="1:26" x14ac:dyDescent="0.25">
      <c r="A192" s="56" t="s">
        <v>205</v>
      </c>
      <c r="B192" s="46">
        <v>273</v>
      </c>
      <c r="C192" s="48">
        <v>0</v>
      </c>
      <c r="D192" s="48">
        <v>639.79999999999995</v>
      </c>
      <c r="E192" s="48">
        <v>689.8</v>
      </c>
      <c r="F192" s="49">
        <v>1.0781494216942795</v>
      </c>
      <c r="G192" s="49">
        <v>1.074156202243967</v>
      </c>
      <c r="H192" s="48">
        <v>687.2</v>
      </c>
      <c r="I192" s="44">
        <v>2.5169999999999999</v>
      </c>
      <c r="J192" s="57"/>
      <c r="K192" s="50">
        <v>0.28399999999999997</v>
      </c>
      <c r="L192" s="57"/>
      <c r="M192" s="50">
        <v>0.71599999999999997</v>
      </c>
      <c r="N192" s="57"/>
      <c r="O192" s="51">
        <v>1730</v>
      </c>
      <c r="P192" s="51">
        <v>1730</v>
      </c>
      <c r="Q192" s="57"/>
      <c r="R192" s="57"/>
      <c r="S192" s="51">
        <v>1730</v>
      </c>
      <c r="T192" s="51">
        <v>1730</v>
      </c>
      <c r="U192" s="51">
        <v>1730</v>
      </c>
      <c r="V192" s="52">
        <v>0</v>
      </c>
      <c r="W192" s="52">
        <v>346</v>
      </c>
      <c r="X192" s="48">
        <v>1384</v>
      </c>
      <c r="Y192" s="12"/>
      <c r="Z192" s="48">
        <v>1384</v>
      </c>
    </row>
    <row r="193" spans="1:26" x14ac:dyDescent="0.25">
      <c r="A193" s="56" t="s">
        <v>206</v>
      </c>
      <c r="B193" s="46">
        <v>559</v>
      </c>
      <c r="C193" s="48">
        <v>0</v>
      </c>
      <c r="D193" s="48">
        <v>1088</v>
      </c>
      <c r="E193" s="48">
        <v>1166.7</v>
      </c>
      <c r="F193" s="49">
        <v>1.0723345588235293</v>
      </c>
      <c r="G193" s="49">
        <v>1.0723345588235293</v>
      </c>
      <c r="H193" s="48">
        <v>1166.7</v>
      </c>
      <c r="I193" s="44">
        <v>2.0870000000000002</v>
      </c>
      <c r="J193" s="57"/>
      <c r="K193" s="50">
        <v>0.23599999999999999</v>
      </c>
      <c r="L193" s="57"/>
      <c r="M193" s="50">
        <v>0.76400000000000001</v>
      </c>
      <c r="N193" s="57"/>
      <c r="O193" s="51">
        <v>3779.9</v>
      </c>
      <c r="P193" s="51">
        <v>3779.9</v>
      </c>
      <c r="Q193" s="57"/>
      <c r="R193" s="57"/>
      <c r="S193" s="51">
        <v>3779.9</v>
      </c>
      <c r="T193" s="51">
        <v>3779.9</v>
      </c>
      <c r="U193" s="51">
        <v>3779.9</v>
      </c>
      <c r="V193" s="52">
        <v>0</v>
      </c>
      <c r="W193" s="52">
        <v>756</v>
      </c>
      <c r="X193" s="48">
        <v>3023.9</v>
      </c>
      <c r="Y193" s="12"/>
      <c r="Z193" s="48">
        <v>3023.9</v>
      </c>
    </row>
    <row r="194" spans="1:26" x14ac:dyDescent="0.25">
      <c r="A194" s="56" t="s">
        <v>207</v>
      </c>
      <c r="B194" s="46">
        <v>1110</v>
      </c>
      <c r="C194" s="48">
        <v>0</v>
      </c>
      <c r="D194" s="48">
        <v>2283.5</v>
      </c>
      <c r="E194" s="48">
        <v>2441.3000000000002</v>
      </c>
      <c r="F194" s="49">
        <v>1.069104444931027</v>
      </c>
      <c r="G194" s="49">
        <v>1.069104444931027</v>
      </c>
      <c r="H194" s="48">
        <v>2441.3000000000002</v>
      </c>
      <c r="I194" s="44">
        <v>2.1989999999999998</v>
      </c>
      <c r="J194" s="57"/>
      <c r="K194" s="50">
        <v>0.248</v>
      </c>
      <c r="L194" s="57"/>
      <c r="M194" s="50">
        <v>0.752</v>
      </c>
      <c r="N194" s="57"/>
      <c r="O194" s="51">
        <v>7387.7</v>
      </c>
      <c r="P194" s="51">
        <v>7387.7</v>
      </c>
      <c r="Q194" s="57"/>
      <c r="R194" s="57"/>
      <c r="S194" s="51">
        <v>7387.7</v>
      </c>
      <c r="T194" s="51">
        <v>7387.7</v>
      </c>
      <c r="U194" s="51">
        <v>7387.7</v>
      </c>
      <c r="V194" s="52">
        <v>0</v>
      </c>
      <c r="W194" s="52">
        <v>1477.5</v>
      </c>
      <c r="X194" s="48">
        <v>5910.2</v>
      </c>
      <c r="Y194" s="12"/>
      <c r="Z194" s="48">
        <v>5910.2</v>
      </c>
    </row>
    <row r="195" spans="1:26" x14ac:dyDescent="0.25">
      <c r="A195" s="56" t="s">
        <v>208</v>
      </c>
      <c r="B195" s="46">
        <v>610</v>
      </c>
      <c r="C195" s="48">
        <v>0</v>
      </c>
      <c r="D195" s="48">
        <v>2169</v>
      </c>
      <c r="E195" s="48">
        <v>2295.9</v>
      </c>
      <c r="F195" s="49">
        <v>1.0585062240663901</v>
      </c>
      <c r="G195" s="49">
        <v>1.0585062240663901</v>
      </c>
      <c r="H195" s="48">
        <v>2295.9</v>
      </c>
      <c r="I195" s="44">
        <v>3.7639999999999998</v>
      </c>
      <c r="J195" s="57"/>
      <c r="K195" s="50">
        <v>0.42499999999999999</v>
      </c>
      <c r="L195" s="57"/>
      <c r="M195" s="50">
        <v>0.57499999999999996</v>
      </c>
      <c r="N195" s="57"/>
      <c r="O195" s="51">
        <v>3104.3</v>
      </c>
      <c r="P195" s="51">
        <v>3104.3</v>
      </c>
      <c r="Q195" s="57"/>
      <c r="R195" s="57"/>
      <c r="S195" s="51">
        <v>3104.3</v>
      </c>
      <c r="T195" s="51">
        <v>3104.3</v>
      </c>
      <c r="U195" s="51">
        <v>3104.3</v>
      </c>
      <c r="V195" s="52">
        <v>0</v>
      </c>
      <c r="W195" s="52">
        <v>620.9</v>
      </c>
      <c r="X195" s="48">
        <v>2483.4</v>
      </c>
      <c r="Y195" s="12"/>
      <c r="Z195" s="48">
        <v>2483.4</v>
      </c>
    </row>
    <row r="196" spans="1:26" x14ac:dyDescent="0.25">
      <c r="A196" s="56" t="s">
        <v>209</v>
      </c>
      <c r="B196" s="46">
        <v>969</v>
      </c>
      <c r="C196" s="48">
        <v>0</v>
      </c>
      <c r="D196" s="48">
        <v>4474.3</v>
      </c>
      <c r="E196" s="48">
        <v>4823.5</v>
      </c>
      <c r="F196" s="49">
        <v>1.0780457278233466</v>
      </c>
      <c r="G196" s="49">
        <v>1.074156202243967</v>
      </c>
      <c r="H196" s="48">
        <v>4806.1000000000004</v>
      </c>
      <c r="I196" s="44">
        <v>4.96</v>
      </c>
      <c r="J196" s="57"/>
      <c r="K196" s="50">
        <v>0.56000000000000005</v>
      </c>
      <c r="L196" s="57"/>
      <c r="M196" s="50">
        <v>0.44</v>
      </c>
      <c r="N196" s="57"/>
      <c r="O196" s="51">
        <v>3773.5</v>
      </c>
      <c r="P196" s="51">
        <v>3773.5</v>
      </c>
      <c r="Q196" s="57"/>
      <c r="R196" s="57"/>
      <c r="S196" s="51">
        <v>3773.5</v>
      </c>
      <c r="T196" s="51">
        <v>3773.5</v>
      </c>
      <c r="U196" s="51">
        <v>3773.5</v>
      </c>
      <c r="V196" s="52">
        <v>0</v>
      </c>
      <c r="W196" s="52">
        <v>754.7</v>
      </c>
      <c r="X196" s="48">
        <v>3018.8</v>
      </c>
      <c r="Y196" s="12"/>
      <c r="Z196" s="48">
        <v>3018.8</v>
      </c>
    </row>
    <row r="197" spans="1:26" x14ac:dyDescent="0.25">
      <c r="A197" s="56" t="s">
        <v>210</v>
      </c>
      <c r="B197" s="46">
        <v>798</v>
      </c>
      <c r="C197" s="48">
        <v>0</v>
      </c>
      <c r="D197" s="48">
        <v>1941</v>
      </c>
      <c r="E197" s="48">
        <v>2096.6999999999998</v>
      </c>
      <c r="F197" s="49">
        <v>1.0802163833075733</v>
      </c>
      <c r="G197" s="49">
        <v>1.074156202243967</v>
      </c>
      <c r="H197" s="48">
        <v>2084.9</v>
      </c>
      <c r="I197" s="44">
        <v>2.613</v>
      </c>
      <c r="J197" s="57"/>
      <c r="K197" s="50">
        <v>0.29499999999999998</v>
      </c>
      <c r="L197" s="57"/>
      <c r="M197" s="50">
        <v>0.70499999999999996</v>
      </c>
      <c r="N197" s="57"/>
      <c r="O197" s="51">
        <v>4979.2</v>
      </c>
      <c r="P197" s="51">
        <v>4979.2</v>
      </c>
      <c r="Q197" s="57"/>
      <c r="R197" s="57"/>
      <c r="S197" s="51">
        <v>4979.2</v>
      </c>
      <c r="T197" s="51">
        <v>4979.2</v>
      </c>
      <c r="U197" s="51">
        <v>4979.2</v>
      </c>
      <c r="V197" s="52">
        <v>0</v>
      </c>
      <c r="W197" s="52">
        <v>995.8</v>
      </c>
      <c r="X197" s="48">
        <v>3983.3999999999996</v>
      </c>
      <c r="Y197" s="12"/>
      <c r="Z197" s="48">
        <v>3983.3999999999996</v>
      </c>
    </row>
    <row r="198" spans="1:26" x14ac:dyDescent="0.25">
      <c r="A198" s="56" t="s">
        <v>211</v>
      </c>
      <c r="B198" s="46">
        <v>455</v>
      </c>
      <c r="C198" s="48">
        <v>0</v>
      </c>
      <c r="D198" s="48">
        <v>1262.7</v>
      </c>
      <c r="E198" s="48">
        <v>1342.8</v>
      </c>
      <c r="F198" s="49">
        <v>1.0634354953670704</v>
      </c>
      <c r="G198" s="49">
        <v>1.0634354953670704</v>
      </c>
      <c r="H198" s="48">
        <v>1342.8</v>
      </c>
      <c r="I198" s="44">
        <v>2.9510000000000001</v>
      </c>
      <c r="J198" s="57"/>
      <c r="K198" s="50">
        <v>0.33300000000000002</v>
      </c>
      <c r="L198" s="57"/>
      <c r="M198" s="50">
        <v>0.66700000000000004</v>
      </c>
      <c r="N198" s="57"/>
      <c r="O198" s="51">
        <v>2686</v>
      </c>
      <c r="P198" s="51">
        <v>2686</v>
      </c>
      <c r="Q198" s="57"/>
      <c r="R198" s="57"/>
      <c r="S198" s="51">
        <v>2686</v>
      </c>
      <c r="T198" s="51">
        <v>2686</v>
      </c>
      <c r="U198" s="51">
        <v>2686</v>
      </c>
      <c r="V198" s="52">
        <v>0</v>
      </c>
      <c r="W198" s="52">
        <v>537.20000000000005</v>
      </c>
      <c r="X198" s="48">
        <v>2148.8000000000002</v>
      </c>
      <c r="Y198" s="12"/>
      <c r="Z198" s="48">
        <v>2148.8000000000002</v>
      </c>
    </row>
    <row r="199" spans="1:26" x14ac:dyDescent="0.25">
      <c r="A199" s="56" t="s">
        <v>212</v>
      </c>
      <c r="B199" s="46">
        <v>882</v>
      </c>
      <c r="C199" s="48">
        <v>0</v>
      </c>
      <c r="D199" s="48">
        <v>4128.3</v>
      </c>
      <c r="E199" s="48">
        <v>4448.5</v>
      </c>
      <c r="F199" s="49">
        <v>1.0775621926701062</v>
      </c>
      <c r="G199" s="49">
        <v>1.074156202243967</v>
      </c>
      <c r="H199" s="48">
        <v>4434.3999999999996</v>
      </c>
      <c r="I199" s="44">
        <v>5.0279999999999996</v>
      </c>
      <c r="J199" s="57"/>
      <c r="K199" s="50">
        <v>0.56799999999999995</v>
      </c>
      <c r="L199" s="57"/>
      <c r="M199" s="50">
        <v>0.432</v>
      </c>
      <c r="N199" s="57"/>
      <c r="O199" s="51">
        <v>3372.3</v>
      </c>
      <c r="P199" s="51">
        <v>3372.3</v>
      </c>
      <c r="Q199" s="57"/>
      <c r="R199" s="57"/>
      <c r="S199" s="51">
        <v>3372.3</v>
      </c>
      <c r="T199" s="51">
        <v>3372.3</v>
      </c>
      <c r="U199" s="51">
        <v>3372.3</v>
      </c>
      <c r="V199" s="52">
        <v>0</v>
      </c>
      <c r="W199" s="52">
        <v>674.5</v>
      </c>
      <c r="X199" s="48">
        <v>2697.8</v>
      </c>
      <c r="Y199" s="12"/>
      <c r="Z199" s="48">
        <v>2697.8</v>
      </c>
    </row>
    <row r="200" spans="1:26" x14ac:dyDescent="0.25">
      <c r="A200" s="56" t="s">
        <v>54</v>
      </c>
      <c r="B200" s="46">
        <v>608</v>
      </c>
      <c r="C200" s="48">
        <v>0</v>
      </c>
      <c r="D200" s="48">
        <v>2191.6999999999998</v>
      </c>
      <c r="E200" s="48">
        <v>2350.4</v>
      </c>
      <c r="F200" s="49">
        <v>1.0724095451019757</v>
      </c>
      <c r="G200" s="49">
        <v>1.0724095451019757</v>
      </c>
      <c r="H200" s="48">
        <v>2350.4</v>
      </c>
      <c r="I200" s="44">
        <v>3.8660000000000001</v>
      </c>
      <c r="J200" s="57"/>
      <c r="K200" s="50">
        <v>0.437</v>
      </c>
      <c r="L200" s="57"/>
      <c r="M200" s="50">
        <v>0.56299999999999994</v>
      </c>
      <c r="N200" s="57"/>
      <c r="O200" s="51">
        <v>3029.6</v>
      </c>
      <c r="P200" s="51">
        <v>3029.6</v>
      </c>
      <c r="Q200" s="57"/>
      <c r="R200" s="57"/>
      <c r="S200" s="51">
        <v>3029.6</v>
      </c>
      <c r="T200" s="51">
        <v>3029.6</v>
      </c>
      <c r="U200" s="51">
        <v>3029.6</v>
      </c>
      <c r="V200" s="52">
        <v>0</v>
      </c>
      <c r="W200" s="52">
        <v>605.9</v>
      </c>
      <c r="X200" s="48">
        <v>2423.6999999999998</v>
      </c>
      <c r="Y200" s="12"/>
      <c r="Z200" s="48">
        <v>2423.6999999999998</v>
      </c>
    </row>
    <row r="201" spans="1:26" x14ac:dyDescent="0.25">
      <c r="A201" s="56" t="s">
        <v>213</v>
      </c>
      <c r="B201" s="46">
        <v>879</v>
      </c>
      <c r="C201" s="48">
        <v>0</v>
      </c>
      <c r="D201" s="48">
        <v>2888.7</v>
      </c>
      <c r="E201" s="48">
        <v>3116.9</v>
      </c>
      <c r="F201" s="49">
        <v>1.0789974729116905</v>
      </c>
      <c r="G201" s="49">
        <v>1.074156202243967</v>
      </c>
      <c r="H201" s="48">
        <v>3102.9</v>
      </c>
      <c r="I201" s="44">
        <v>3.53</v>
      </c>
      <c r="J201" s="57"/>
      <c r="K201" s="50">
        <v>0.39900000000000002</v>
      </c>
      <c r="L201" s="57"/>
      <c r="M201" s="50">
        <v>0.60099999999999998</v>
      </c>
      <c r="N201" s="57"/>
      <c r="O201" s="51">
        <v>4675.6000000000004</v>
      </c>
      <c r="P201" s="51">
        <v>4675.6000000000004</v>
      </c>
      <c r="Q201" s="57"/>
      <c r="R201" s="57"/>
      <c r="S201" s="51">
        <v>4675.6000000000004</v>
      </c>
      <c r="T201" s="51">
        <v>4675.6000000000004</v>
      </c>
      <c r="U201" s="51">
        <v>4675.6000000000004</v>
      </c>
      <c r="V201" s="52">
        <v>0</v>
      </c>
      <c r="W201" s="52">
        <v>935.1</v>
      </c>
      <c r="X201" s="48">
        <v>3740.5000000000005</v>
      </c>
      <c r="Y201" s="12"/>
      <c r="Z201" s="48">
        <v>3740.5000000000005</v>
      </c>
    </row>
    <row r="202" spans="1:26" x14ac:dyDescent="0.25">
      <c r="A202" s="56" t="s">
        <v>214</v>
      </c>
      <c r="B202" s="46">
        <v>610</v>
      </c>
      <c r="C202" s="48">
        <v>0</v>
      </c>
      <c r="D202" s="48">
        <v>1371.6</v>
      </c>
      <c r="E202" s="48">
        <v>1454.9</v>
      </c>
      <c r="F202" s="49">
        <v>1.0607319918343541</v>
      </c>
      <c r="G202" s="49">
        <v>1.0607319918343541</v>
      </c>
      <c r="H202" s="48">
        <v>1454.9</v>
      </c>
      <c r="I202" s="44">
        <v>2.3849999999999998</v>
      </c>
      <c r="J202" s="57"/>
      <c r="K202" s="50">
        <v>0.26900000000000002</v>
      </c>
      <c r="L202" s="57"/>
      <c r="M202" s="50">
        <v>0.73099999999999998</v>
      </c>
      <c r="N202" s="57"/>
      <c r="O202" s="51">
        <v>3946.6</v>
      </c>
      <c r="P202" s="51">
        <v>3946.6</v>
      </c>
      <c r="Q202" s="57"/>
      <c r="R202" s="57"/>
      <c r="S202" s="51">
        <v>3946.6</v>
      </c>
      <c r="T202" s="51">
        <v>3946.6</v>
      </c>
      <c r="U202" s="51">
        <v>3946.6</v>
      </c>
      <c r="V202" s="52">
        <v>0</v>
      </c>
      <c r="W202" s="52">
        <v>789.3</v>
      </c>
      <c r="X202" s="48">
        <v>3157.3</v>
      </c>
      <c r="Y202" s="12"/>
      <c r="Z202" s="48">
        <v>3157.3</v>
      </c>
    </row>
    <row r="203" spans="1:26" x14ac:dyDescent="0.25">
      <c r="A203" s="56" t="s">
        <v>215</v>
      </c>
      <c r="B203" s="46">
        <v>319</v>
      </c>
      <c r="C203" s="48">
        <v>0</v>
      </c>
      <c r="D203" s="48">
        <v>1278.0999999999999</v>
      </c>
      <c r="E203" s="48">
        <v>1371.8</v>
      </c>
      <c r="F203" s="49">
        <v>1.0733119474219546</v>
      </c>
      <c r="G203" s="49">
        <v>1.0733119474219546</v>
      </c>
      <c r="H203" s="48">
        <v>1371.8</v>
      </c>
      <c r="I203" s="44">
        <v>4.3</v>
      </c>
      <c r="J203" s="57"/>
      <c r="K203" s="50">
        <v>0.48599999999999999</v>
      </c>
      <c r="L203" s="57"/>
      <c r="M203" s="50">
        <v>0.51400000000000001</v>
      </c>
      <c r="N203" s="57"/>
      <c r="O203" s="51">
        <v>1451.2</v>
      </c>
      <c r="P203" s="51">
        <v>1451.2</v>
      </c>
      <c r="Q203" s="57"/>
      <c r="R203" s="57"/>
      <c r="S203" s="51">
        <v>1451.2</v>
      </c>
      <c r="T203" s="51">
        <v>1451.2</v>
      </c>
      <c r="U203" s="51">
        <v>1451.2</v>
      </c>
      <c r="V203" s="52">
        <v>0</v>
      </c>
      <c r="W203" s="52">
        <v>290.2</v>
      </c>
      <c r="X203" s="48">
        <v>1161</v>
      </c>
      <c r="Y203" s="12"/>
      <c r="Z203" s="48">
        <v>1161</v>
      </c>
    </row>
    <row r="204" spans="1:26" x14ac:dyDescent="0.25">
      <c r="A204" s="56" t="s">
        <v>216</v>
      </c>
      <c r="B204" s="46">
        <v>659</v>
      </c>
      <c r="C204" s="48">
        <v>0</v>
      </c>
      <c r="D204" s="48">
        <v>1537.5</v>
      </c>
      <c r="E204" s="48">
        <v>1646.1</v>
      </c>
      <c r="F204" s="49">
        <v>1.0706341463414633</v>
      </c>
      <c r="G204" s="49">
        <v>1.0706341463414633</v>
      </c>
      <c r="H204" s="48">
        <v>1646.1</v>
      </c>
      <c r="I204" s="44">
        <v>2.4980000000000002</v>
      </c>
      <c r="J204" s="57"/>
      <c r="K204" s="50">
        <v>0.28199999999999997</v>
      </c>
      <c r="L204" s="57"/>
      <c r="M204" s="50">
        <v>0.71799999999999997</v>
      </c>
      <c r="N204" s="57"/>
      <c r="O204" s="51">
        <v>4187.8</v>
      </c>
      <c r="P204" s="51">
        <v>4187.8</v>
      </c>
      <c r="Q204" s="57"/>
      <c r="R204" s="57"/>
      <c r="S204" s="51">
        <v>4187.8</v>
      </c>
      <c r="T204" s="51">
        <v>4187.8</v>
      </c>
      <c r="U204" s="51">
        <v>4187.8</v>
      </c>
      <c r="V204" s="52">
        <v>0</v>
      </c>
      <c r="W204" s="52">
        <v>837.6</v>
      </c>
      <c r="X204" s="48">
        <v>3350.2000000000003</v>
      </c>
      <c r="Y204" s="12"/>
      <c r="Z204" s="48">
        <v>3350.2000000000003</v>
      </c>
    </row>
    <row r="205" spans="1:26" x14ac:dyDescent="0.25">
      <c r="A205" s="56" t="s">
        <v>217</v>
      </c>
      <c r="B205" s="46">
        <v>719</v>
      </c>
      <c r="C205" s="48">
        <v>0</v>
      </c>
      <c r="D205" s="48">
        <v>1779.7</v>
      </c>
      <c r="E205" s="48">
        <v>1892.7</v>
      </c>
      <c r="F205" s="49">
        <v>1.063493847277631</v>
      </c>
      <c r="G205" s="49">
        <v>1.063493847277631</v>
      </c>
      <c r="H205" s="48">
        <v>1892.7</v>
      </c>
      <c r="I205" s="44">
        <v>2.6320000000000001</v>
      </c>
      <c r="J205" s="57"/>
      <c r="K205" s="50">
        <v>0.29699999999999999</v>
      </c>
      <c r="L205" s="57"/>
      <c r="M205" s="50">
        <v>0.70299999999999996</v>
      </c>
      <c r="N205" s="57"/>
      <c r="O205" s="51">
        <v>4473.6000000000004</v>
      </c>
      <c r="P205" s="51">
        <v>4473.6000000000004</v>
      </c>
      <c r="Q205" s="57"/>
      <c r="R205" s="57"/>
      <c r="S205" s="51">
        <v>4473.6000000000004</v>
      </c>
      <c r="T205" s="51">
        <v>4473.6000000000004</v>
      </c>
      <c r="U205" s="51">
        <v>4473.6000000000004</v>
      </c>
      <c r="V205" s="52">
        <v>0</v>
      </c>
      <c r="W205" s="52">
        <v>894.7</v>
      </c>
      <c r="X205" s="48">
        <v>3578.9000000000005</v>
      </c>
      <c r="Y205" s="12"/>
      <c r="Z205" s="48">
        <v>3578.9000000000005</v>
      </c>
    </row>
    <row r="206" spans="1:26" x14ac:dyDescent="0.25">
      <c r="A206" s="56" t="s">
        <v>218</v>
      </c>
      <c r="B206" s="46">
        <v>737</v>
      </c>
      <c r="C206" s="48">
        <v>0</v>
      </c>
      <c r="D206" s="48">
        <v>2327.4</v>
      </c>
      <c r="E206" s="48">
        <v>2461.4</v>
      </c>
      <c r="F206" s="49">
        <v>1.0575749763684799</v>
      </c>
      <c r="G206" s="49">
        <v>1.0575749763684799</v>
      </c>
      <c r="H206" s="48">
        <v>2461.4</v>
      </c>
      <c r="I206" s="44">
        <v>3.34</v>
      </c>
      <c r="J206" s="57"/>
      <c r="K206" s="50">
        <v>0.377</v>
      </c>
      <c r="L206" s="57"/>
      <c r="M206" s="50">
        <v>0.623</v>
      </c>
      <c r="N206" s="57"/>
      <c r="O206" s="51">
        <v>4063.7</v>
      </c>
      <c r="P206" s="51">
        <v>4063.7</v>
      </c>
      <c r="Q206" s="57"/>
      <c r="R206" s="57"/>
      <c r="S206" s="51">
        <v>4063.7</v>
      </c>
      <c r="T206" s="51">
        <v>4063.7</v>
      </c>
      <c r="U206" s="51">
        <v>4063.7</v>
      </c>
      <c r="V206" s="52">
        <v>0</v>
      </c>
      <c r="W206" s="52">
        <v>812.7</v>
      </c>
      <c r="X206" s="48">
        <v>3251</v>
      </c>
      <c r="Y206" s="12"/>
      <c r="Z206" s="48">
        <v>3251</v>
      </c>
    </row>
    <row r="207" spans="1:26" x14ac:dyDescent="0.25">
      <c r="A207" s="44" t="s">
        <v>48</v>
      </c>
      <c r="B207" s="46">
        <v>24960</v>
      </c>
      <c r="C207" s="48">
        <v>5788</v>
      </c>
      <c r="D207" s="48">
        <v>186750.5</v>
      </c>
      <c r="E207" s="48">
        <v>201578.5</v>
      </c>
      <c r="F207" s="49">
        <v>1.0794000551538014</v>
      </c>
      <c r="G207" s="49">
        <v>1.074156202243967</v>
      </c>
      <c r="H207" s="48">
        <v>200599.2</v>
      </c>
      <c r="I207" s="44">
        <v>8.0370000000000008</v>
      </c>
      <c r="J207" s="53">
        <v>0.44700000000000001</v>
      </c>
      <c r="K207" s="57"/>
      <c r="L207" s="53">
        <v>0.499</v>
      </c>
      <c r="M207" s="50"/>
      <c r="N207" s="54">
        <v>223808.8</v>
      </c>
      <c r="O207" s="57"/>
      <c r="P207" s="51">
        <v>223808.8</v>
      </c>
      <c r="Q207" s="44">
        <v>0.186</v>
      </c>
      <c r="R207" s="55">
        <v>265437.3</v>
      </c>
      <c r="S207" s="57"/>
      <c r="T207" s="51">
        <v>265437.3</v>
      </c>
      <c r="U207" s="51">
        <v>265437.3</v>
      </c>
      <c r="V207" s="52">
        <v>132718.70000000001</v>
      </c>
      <c r="W207" s="52">
        <v>26543.7</v>
      </c>
      <c r="X207" s="48">
        <v>106174.89999999998</v>
      </c>
      <c r="Y207" s="12">
        <v>106174.89999999998</v>
      </c>
      <c r="Z207" s="48"/>
    </row>
    <row r="208" spans="1:26" x14ac:dyDescent="0.25">
      <c r="A208" s="53" t="s">
        <v>219</v>
      </c>
      <c r="B208" s="59">
        <v>8808</v>
      </c>
      <c r="C208" s="54">
        <v>11101</v>
      </c>
      <c r="D208" s="54">
        <v>85747.8</v>
      </c>
      <c r="E208" s="54">
        <v>92107.599999999991</v>
      </c>
      <c r="F208" s="54"/>
      <c r="G208" s="54"/>
      <c r="H208" s="54">
        <v>92034.2</v>
      </c>
      <c r="I208" s="44"/>
      <c r="J208" s="57"/>
      <c r="K208" s="57"/>
      <c r="L208" s="57"/>
      <c r="M208" s="50"/>
      <c r="N208" s="54">
        <v>83568.600000000006</v>
      </c>
      <c r="O208" s="54">
        <v>52019.69999999999</v>
      </c>
      <c r="P208" s="54">
        <v>135588.29999999999</v>
      </c>
      <c r="Q208" s="54"/>
      <c r="R208" s="54">
        <v>154602</v>
      </c>
      <c r="S208" s="54">
        <v>52019.69999999999</v>
      </c>
      <c r="T208" s="54">
        <v>206621.69999999998</v>
      </c>
      <c r="U208" s="54">
        <v>206621.69999999998</v>
      </c>
      <c r="V208" s="54">
        <v>100491.3</v>
      </c>
      <c r="W208" s="54">
        <v>21226</v>
      </c>
      <c r="X208" s="54">
        <v>84904.4</v>
      </c>
      <c r="Y208" s="18">
        <v>43288.6</v>
      </c>
      <c r="Z208" s="18">
        <f>SUM(Z209:Z226)</f>
        <v>41615.799999999996</v>
      </c>
    </row>
    <row r="209" spans="1:26" x14ac:dyDescent="0.25">
      <c r="A209" s="56" t="s">
        <v>220</v>
      </c>
      <c r="B209" s="46">
        <v>101</v>
      </c>
      <c r="C209" s="48">
        <v>0</v>
      </c>
      <c r="D209" s="48">
        <v>297.7</v>
      </c>
      <c r="E209" s="48">
        <v>320.2</v>
      </c>
      <c r="F209" s="49">
        <v>1.0755794423916694</v>
      </c>
      <c r="G209" s="49">
        <v>1.074156202243967</v>
      </c>
      <c r="H209" s="48">
        <v>319.8</v>
      </c>
      <c r="I209" s="44">
        <v>3.1659999999999999</v>
      </c>
      <c r="J209" s="57"/>
      <c r="K209" s="50">
        <v>0.35799999999999998</v>
      </c>
      <c r="L209" s="57"/>
      <c r="M209" s="50">
        <v>0.64200000000000002</v>
      </c>
      <c r="N209" s="57"/>
      <c r="O209" s="51">
        <v>573.9</v>
      </c>
      <c r="P209" s="51">
        <v>573.9</v>
      </c>
      <c r="Q209" s="57"/>
      <c r="R209" s="57"/>
      <c r="S209" s="51">
        <v>573.9</v>
      </c>
      <c r="T209" s="51">
        <v>573.9</v>
      </c>
      <c r="U209" s="51">
        <v>573.9</v>
      </c>
      <c r="V209" s="52">
        <v>0</v>
      </c>
      <c r="W209" s="52">
        <v>114.8</v>
      </c>
      <c r="X209" s="48">
        <v>459.09999999999997</v>
      </c>
      <c r="Y209" s="12"/>
      <c r="Z209" s="48">
        <v>459.09999999999997</v>
      </c>
    </row>
    <row r="210" spans="1:26" x14ac:dyDescent="0.25">
      <c r="A210" s="56" t="s">
        <v>221</v>
      </c>
      <c r="B210" s="46">
        <v>318</v>
      </c>
      <c r="C210" s="48">
        <v>0</v>
      </c>
      <c r="D210" s="48">
        <v>406.2</v>
      </c>
      <c r="E210" s="48">
        <v>437</v>
      </c>
      <c r="F210" s="49">
        <v>1.0758247168882324</v>
      </c>
      <c r="G210" s="49">
        <v>1.074156202243967</v>
      </c>
      <c r="H210" s="48">
        <v>436.3</v>
      </c>
      <c r="I210" s="44">
        <v>1.3720000000000001</v>
      </c>
      <c r="J210" s="57"/>
      <c r="K210" s="50">
        <v>0.155</v>
      </c>
      <c r="L210" s="57"/>
      <c r="M210" s="50">
        <v>0.84499999999999997</v>
      </c>
      <c r="N210" s="57"/>
      <c r="O210" s="51">
        <v>2378.1999999999998</v>
      </c>
      <c r="P210" s="51">
        <v>2378.1999999999998</v>
      </c>
      <c r="Q210" s="57"/>
      <c r="R210" s="57"/>
      <c r="S210" s="51">
        <v>2378.1999999999998</v>
      </c>
      <c r="T210" s="51">
        <v>2378.1999999999998</v>
      </c>
      <c r="U210" s="51">
        <v>2378.1999999999998</v>
      </c>
      <c r="V210" s="52">
        <v>0</v>
      </c>
      <c r="W210" s="52">
        <v>475.6</v>
      </c>
      <c r="X210" s="48">
        <v>1902.6</v>
      </c>
      <c r="Y210" s="12"/>
      <c r="Z210" s="48">
        <v>1902.6</v>
      </c>
    </row>
    <row r="211" spans="1:26" x14ac:dyDescent="0.25">
      <c r="A211" s="56" t="s">
        <v>222</v>
      </c>
      <c r="B211" s="46">
        <v>397</v>
      </c>
      <c r="C211" s="48">
        <v>0</v>
      </c>
      <c r="D211" s="48">
        <v>575.1</v>
      </c>
      <c r="E211" s="48">
        <v>617.9</v>
      </c>
      <c r="F211" s="49">
        <v>1.0744218396800556</v>
      </c>
      <c r="G211" s="49">
        <v>1.074156202243967</v>
      </c>
      <c r="H211" s="48">
        <v>617.70000000000005</v>
      </c>
      <c r="I211" s="44">
        <v>1.556</v>
      </c>
      <c r="J211" s="57"/>
      <c r="K211" s="50">
        <v>0.17599999999999999</v>
      </c>
      <c r="L211" s="57"/>
      <c r="M211" s="50">
        <v>0.82399999999999995</v>
      </c>
      <c r="N211" s="57"/>
      <c r="O211" s="51">
        <v>2895.3</v>
      </c>
      <c r="P211" s="51">
        <v>2895.3</v>
      </c>
      <c r="Q211" s="57"/>
      <c r="R211" s="57"/>
      <c r="S211" s="51">
        <v>2895.3</v>
      </c>
      <c r="T211" s="51">
        <v>2895.3</v>
      </c>
      <c r="U211" s="51">
        <v>2895.3</v>
      </c>
      <c r="V211" s="52">
        <v>0</v>
      </c>
      <c r="W211" s="52">
        <v>579.1</v>
      </c>
      <c r="X211" s="48">
        <v>2316.2000000000003</v>
      </c>
      <c r="Y211" s="12"/>
      <c r="Z211" s="48">
        <v>2316.2000000000003</v>
      </c>
    </row>
    <row r="212" spans="1:26" x14ac:dyDescent="0.25">
      <c r="A212" s="56" t="s">
        <v>223</v>
      </c>
      <c r="B212" s="46">
        <v>279</v>
      </c>
      <c r="C212" s="48">
        <v>0</v>
      </c>
      <c r="D212" s="48">
        <v>454.6</v>
      </c>
      <c r="E212" s="48">
        <v>490.3</v>
      </c>
      <c r="F212" s="49">
        <v>1.0785305763308404</v>
      </c>
      <c r="G212" s="49">
        <v>1.074156202243967</v>
      </c>
      <c r="H212" s="48">
        <v>488.3</v>
      </c>
      <c r="I212" s="44">
        <v>1.75</v>
      </c>
      <c r="J212" s="57"/>
      <c r="K212" s="50">
        <v>0.19800000000000001</v>
      </c>
      <c r="L212" s="57"/>
      <c r="M212" s="50">
        <v>0.80200000000000005</v>
      </c>
      <c r="N212" s="57"/>
      <c r="O212" s="51">
        <v>1980.4</v>
      </c>
      <c r="P212" s="51">
        <v>1980.4</v>
      </c>
      <c r="Q212" s="57"/>
      <c r="R212" s="57"/>
      <c r="S212" s="51">
        <v>1980.4</v>
      </c>
      <c r="T212" s="51">
        <v>1980.4</v>
      </c>
      <c r="U212" s="51">
        <v>1980.4</v>
      </c>
      <c r="V212" s="52">
        <v>0</v>
      </c>
      <c r="W212" s="52">
        <v>396.1</v>
      </c>
      <c r="X212" s="48">
        <v>1584.3000000000002</v>
      </c>
      <c r="Y212" s="12"/>
      <c r="Z212" s="48">
        <v>1584.3000000000002</v>
      </c>
    </row>
    <row r="213" spans="1:26" x14ac:dyDescent="0.25">
      <c r="A213" s="56" t="s">
        <v>224</v>
      </c>
      <c r="B213" s="46">
        <v>420</v>
      </c>
      <c r="C213" s="48">
        <v>0</v>
      </c>
      <c r="D213" s="48">
        <v>725.6</v>
      </c>
      <c r="E213" s="48">
        <v>780.9</v>
      </c>
      <c r="F213" s="49">
        <v>1.0762127894156559</v>
      </c>
      <c r="G213" s="49">
        <v>1.074156202243967</v>
      </c>
      <c r="H213" s="48">
        <v>779.4</v>
      </c>
      <c r="I213" s="44">
        <v>1.8560000000000001</v>
      </c>
      <c r="J213" s="57"/>
      <c r="K213" s="50">
        <v>0.21</v>
      </c>
      <c r="L213" s="57"/>
      <c r="M213" s="50">
        <v>0.79</v>
      </c>
      <c r="N213" s="57"/>
      <c r="O213" s="51">
        <v>2936.6</v>
      </c>
      <c r="P213" s="51">
        <v>2936.6</v>
      </c>
      <c r="Q213" s="57"/>
      <c r="R213" s="57"/>
      <c r="S213" s="51">
        <v>2936.6</v>
      </c>
      <c r="T213" s="51">
        <v>2936.6</v>
      </c>
      <c r="U213" s="51">
        <v>2936.6</v>
      </c>
      <c r="V213" s="52">
        <v>0</v>
      </c>
      <c r="W213" s="52">
        <v>587.29999999999995</v>
      </c>
      <c r="X213" s="48">
        <v>2349.3000000000002</v>
      </c>
      <c r="Y213" s="12"/>
      <c r="Z213" s="48">
        <v>2349.3000000000002</v>
      </c>
    </row>
    <row r="214" spans="1:26" x14ac:dyDescent="0.25">
      <c r="A214" s="56" t="s">
        <v>225</v>
      </c>
      <c r="B214" s="46">
        <v>217</v>
      </c>
      <c r="C214" s="48">
        <v>0</v>
      </c>
      <c r="D214" s="48">
        <v>305.2</v>
      </c>
      <c r="E214" s="48">
        <v>328.6</v>
      </c>
      <c r="F214" s="49">
        <v>1.0766710353866318</v>
      </c>
      <c r="G214" s="49">
        <v>1.074156202243967</v>
      </c>
      <c r="H214" s="48">
        <v>327.8</v>
      </c>
      <c r="I214" s="44">
        <v>1.5109999999999999</v>
      </c>
      <c r="J214" s="57"/>
      <c r="K214" s="50">
        <v>0.17100000000000001</v>
      </c>
      <c r="L214" s="57"/>
      <c r="M214" s="50">
        <v>0.82899999999999996</v>
      </c>
      <c r="N214" s="57"/>
      <c r="O214" s="51">
        <v>1592.2</v>
      </c>
      <c r="P214" s="51">
        <v>1592.2</v>
      </c>
      <c r="Q214" s="57"/>
      <c r="R214" s="57"/>
      <c r="S214" s="51">
        <v>1592.2</v>
      </c>
      <c r="T214" s="51">
        <v>1592.2</v>
      </c>
      <c r="U214" s="51">
        <v>1592.2</v>
      </c>
      <c r="V214" s="52">
        <v>0</v>
      </c>
      <c r="W214" s="52">
        <v>318.39999999999998</v>
      </c>
      <c r="X214" s="48">
        <v>1273.8000000000002</v>
      </c>
      <c r="Y214" s="12"/>
      <c r="Z214" s="48">
        <v>1273.8000000000002</v>
      </c>
    </row>
    <row r="215" spans="1:26" x14ac:dyDescent="0.25">
      <c r="A215" s="56" t="s">
        <v>226</v>
      </c>
      <c r="B215" s="46">
        <v>191</v>
      </c>
      <c r="C215" s="48">
        <v>0</v>
      </c>
      <c r="D215" s="48">
        <v>301.60000000000002</v>
      </c>
      <c r="E215" s="48">
        <v>326.8</v>
      </c>
      <c r="F215" s="49">
        <v>1.0835543766578248</v>
      </c>
      <c r="G215" s="49">
        <v>1.074156202243967</v>
      </c>
      <c r="H215" s="48">
        <v>324</v>
      </c>
      <c r="I215" s="44">
        <v>1.696</v>
      </c>
      <c r="J215" s="57"/>
      <c r="K215" s="50">
        <v>0.192</v>
      </c>
      <c r="L215" s="57"/>
      <c r="M215" s="50">
        <v>0.80800000000000005</v>
      </c>
      <c r="N215" s="57"/>
      <c r="O215" s="51">
        <v>1365.9</v>
      </c>
      <c r="P215" s="51">
        <v>1365.9</v>
      </c>
      <c r="Q215" s="57"/>
      <c r="R215" s="57"/>
      <c r="S215" s="51">
        <v>1365.9</v>
      </c>
      <c r="T215" s="51">
        <v>1365.9</v>
      </c>
      <c r="U215" s="51">
        <v>1365.9</v>
      </c>
      <c r="V215" s="52">
        <v>0</v>
      </c>
      <c r="W215" s="52">
        <v>273.2</v>
      </c>
      <c r="X215" s="48">
        <v>1092.7</v>
      </c>
      <c r="Y215" s="12"/>
      <c r="Z215" s="48">
        <v>1092.7</v>
      </c>
    </row>
    <row r="216" spans="1:26" x14ac:dyDescent="0.25">
      <c r="A216" s="56" t="s">
        <v>227</v>
      </c>
      <c r="B216" s="46">
        <v>104</v>
      </c>
      <c r="C216" s="48">
        <v>0</v>
      </c>
      <c r="D216" s="48">
        <v>213.9</v>
      </c>
      <c r="E216" s="48">
        <v>229.9</v>
      </c>
      <c r="F216" s="49">
        <v>1.0748013090229078</v>
      </c>
      <c r="G216" s="49">
        <v>1.074156202243967</v>
      </c>
      <c r="H216" s="48">
        <v>229.8</v>
      </c>
      <c r="I216" s="44">
        <v>2.21</v>
      </c>
      <c r="J216" s="57"/>
      <c r="K216" s="50">
        <v>0.25</v>
      </c>
      <c r="L216" s="57"/>
      <c r="M216" s="50">
        <v>0.75</v>
      </c>
      <c r="N216" s="57"/>
      <c r="O216" s="51">
        <v>690.3</v>
      </c>
      <c r="P216" s="51">
        <v>690.3</v>
      </c>
      <c r="Q216" s="57"/>
      <c r="R216" s="57"/>
      <c r="S216" s="51">
        <v>690.3</v>
      </c>
      <c r="T216" s="51">
        <v>690.3</v>
      </c>
      <c r="U216" s="51">
        <v>690.3</v>
      </c>
      <c r="V216" s="52">
        <v>0</v>
      </c>
      <c r="W216" s="52">
        <v>138.1</v>
      </c>
      <c r="X216" s="48">
        <v>552.19999999999993</v>
      </c>
      <c r="Y216" s="12"/>
      <c r="Z216" s="48">
        <v>552.19999999999993</v>
      </c>
    </row>
    <row r="217" spans="1:26" x14ac:dyDescent="0.25">
      <c r="A217" s="56" t="s">
        <v>228</v>
      </c>
      <c r="B217" s="46">
        <v>61</v>
      </c>
      <c r="C217" s="48">
        <v>0</v>
      </c>
      <c r="D217" s="48">
        <v>58</v>
      </c>
      <c r="E217" s="48">
        <v>62.6</v>
      </c>
      <c r="F217" s="49">
        <v>1.0793103448275863</v>
      </c>
      <c r="G217" s="49">
        <v>1.074156202243967</v>
      </c>
      <c r="H217" s="48">
        <v>62.3</v>
      </c>
      <c r="I217" s="44">
        <v>1.0209999999999999</v>
      </c>
      <c r="J217" s="57"/>
      <c r="K217" s="50">
        <v>0.115</v>
      </c>
      <c r="L217" s="57"/>
      <c r="M217" s="50">
        <v>0.88500000000000001</v>
      </c>
      <c r="N217" s="57"/>
      <c r="O217" s="51">
        <v>477.8</v>
      </c>
      <c r="P217" s="51">
        <v>477.8</v>
      </c>
      <c r="Q217" s="57"/>
      <c r="R217" s="57"/>
      <c r="S217" s="51">
        <v>477.8</v>
      </c>
      <c r="T217" s="51">
        <v>477.8</v>
      </c>
      <c r="U217" s="51">
        <v>477.8</v>
      </c>
      <c r="V217" s="52">
        <v>0</v>
      </c>
      <c r="W217" s="52">
        <v>95.6</v>
      </c>
      <c r="X217" s="48">
        <v>382.20000000000005</v>
      </c>
      <c r="Y217" s="12"/>
      <c r="Z217" s="48">
        <v>382.20000000000005</v>
      </c>
    </row>
    <row r="218" spans="1:26" x14ac:dyDescent="0.25">
      <c r="A218" s="56" t="s">
        <v>229</v>
      </c>
      <c r="B218" s="46">
        <v>286</v>
      </c>
      <c r="C218" s="48">
        <v>0</v>
      </c>
      <c r="D218" s="48">
        <v>327.10000000000002</v>
      </c>
      <c r="E218" s="48">
        <v>350.6</v>
      </c>
      <c r="F218" s="49">
        <v>1.0718434729440538</v>
      </c>
      <c r="G218" s="49">
        <v>1.0718434729440538</v>
      </c>
      <c r="H218" s="48">
        <v>350.6</v>
      </c>
      <c r="I218" s="44">
        <v>1.226</v>
      </c>
      <c r="J218" s="57"/>
      <c r="K218" s="50">
        <v>0.13900000000000001</v>
      </c>
      <c r="L218" s="57"/>
      <c r="M218" s="50">
        <v>0.86099999999999999</v>
      </c>
      <c r="N218" s="57"/>
      <c r="O218" s="51">
        <v>2179.4</v>
      </c>
      <c r="P218" s="51">
        <v>2179.4</v>
      </c>
      <c r="Q218" s="57"/>
      <c r="R218" s="57"/>
      <c r="S218" s="51">
        <v>2179.4</v>
      </c>
      <c r="T218" s="51">
        <v>2179.4</v>
      </c>
      <c r="U218" s="51">
        <v>2179.4</v>
      </c>
      <c r="V218" s="52">
        <v>0</v>
      </c>
      <c r="W218" s="52">
        <v>435.9</v>
      </c>
      <c r="X218" s="48">
        <v>1743.5</v>
      </c>
      <c r="Y218" s="12"/>
      <c r="Z218" s="48">
        <v>1743.5</v>
      </c>
    </row>
    <row r="219" spans="1:26" x14ac:dyDescent="0.25">
      <c r="A219" s="56" t="s">
        <v>230</v>
      </c>
      <c r="B219" s="46">
        <v>5011</v>
      </c>
      <c r="C219" s="48">
        <v>0</v>
      </c>
      <c r="D219" s="48">
        <v>18337.900000000001</v>
      </c>
      <c r="E219" s="48">
        <v>19627.5</v>
      </c>
      <c r="F219" s="49">
        <v>1.0703243010377415</v>
      </c>
      <c r="G219" s="49">
        <v>1.0703243010377415</v>
      </c>
      <c r="H219" s="48">
        <v>19627.5</v>
      </c>
      <c r="I219" s="44">
        <v>3.9169999999999998</v>
      </c>
      <c r="J219" s="57"/>
      <c r="K219" s="50">
        <v>0.443</v>
      </c>
      <c r="L219" s="57"/>
      <c r="M219" s="50">
        <v>0.55700000000000005</v>
      </c>
      <c r="N219" s="57"/>
      <c r="O219" s="51">
        <v>24703.1</v>
      </c>
      <c r="P219" s="51">
        <v>24703.1</v>
      </c>
      <c r="Q219" s="57"/>
      <c r="R219" s="57"/>
      <c r="S219" s="51">
        <v>24703.1</v>
      </c>
      <c r="T219" s="51">
        <v>24703.1</v>
      </c>
      <c r="U219" s="51">
        <v>24703.1</v>
      </c>
      <c r="V219" s="52">
        <v>0</v>
      </c>
      <c r="W219" s="52">
        <v>4940.6000000000004</v>
      </c>
      <c r="X219" s="48">
        <v>19762.5</v>
      </c>
      <c r="Y219" s="12"/>
      <c r="Z219" s="48">
        <v>19762.5</v>
      </c>
    </row>
    <row r="220" spans="1:26" x14ac:dyDescent="0.25">
      <c r="A220" s="56" t="s">
        <v>231</v>
      </c>
      <c r="B220" s="46">
        <v>317</v>
      </c>
      <c r="C220" s="48">
        <v>0</v>
      </c>
      <c r="D220" s="48">
        <v>436.1</v>
      </c>
      <c r="E220" s="48">
        <v>469.2</v>
      </c>
      <c r="F220" s="49">
        <v>1.0759000229305204</v>
      </c>
      <c r="G220" s="49">
        <v>1.074156202243967</v>
      </c>
      <c r="H220" s="48">
        <v>468.4</v>
      </c>
      <c r="I220" s="44">
        <v>1.478</v>
      </c>
      <c r="J220" s="57"/>
      <c r="K220" s="50">
        <v>0.16700000000000001</v>
      </c>
      <c r="L220" s="57"/>
      <c r="M220" s="50">
        <v>0.83299999999999996</v>
      </c>
      <c r="N220" s="57"/>
      <c r="O220" s="51">
        <v>2337.1</v>
      </c>
      <c r="P220" s="51">
        <v>2337.1</v>
      </c>
      <c r="Q220" s="57"/>
      <c r="R220" s="57"/>
      <c r="S220" s="51">
        <v>2337.1</v>
      </c>
      <c r="T220" s="51">
        <v>2337.1</v>
      </c>
      <c r="U220" s="51">
        <v>2337.1</v>
      </c>
      <c r="V220" s="52">
        <v>0</v>
      </c>
      <c r="W220" s="52">
        <v>467.4</v>
      </c>
      <c r="X220" s="48">
        <v>1869.6999999999998</v>
      </c>
      <c r="Y220" s="12"/>
      <c r="Z220" s="48">
        <v>1869.6999999999998</v>
      </c>
    </row>
    <row r="221" spans="1:26" x14ac:dyDescent="0.25">
      <c r="A221" s="56" t="s">
        <v>232</v>
      </c>
      <c r="B221" s="46">
        <v>271</v>
      </c>
      <c r="C221" s="48">
        <v>0</v>
      </c>
      <c r="D221" s="48">
        <v>407.6</v>
      </c>
      <c r="E221" s="48">
        <v>439.1</v>
      </c>
      <c r="F221" s="49">
        <v>1.0772816486751717</v>
      </c>
      <c r="G221" s="49">
        <v>1.074156202243967</v>
      </c>
      <c r="H221" s="48">
        <v>437.8</v>
      </c>
      <c r="I221" s="44">
        <v>1.615</v>
      </c>
      <c r="J221" s="57"/>
      <c r="K221" s="50">
        <v>0.182</v>
      </c>
      <c r="L221" s="57"/>
      <c r="M221" s="50">
        <v>0.81799999999999995</v>
      </c>
      <c r="N221" s="57"/>
      <c r="O221" s="51">
        <v>1962</v>
      </c>
      <c r="P221" s="51">
        <v>1962</v>
      </c>
      <c r="Q221" s="57"/>
      <c r="R221" s="57"/>
      <c r="S221" s="51">
        <v>1962</v>
      </c>
      <c r="T221" s="51">
        <v>1962</v>
      </c>
      <c r="U221" s="51">
        <v>1962</v>
      </c>
      <c r="V221" s="52">
        <v>0</v>
      </c>
      <c r="W221" s="52">
        <v>392.4</v>
      </c>
      <c r="X221" s="48">
        <v>1569.6</v>
      </c>
      <c r="Y221" s="12"/>
      <c r="Z221" s="48">
        <v>1569.6</v>
      </c>
    </row>
    <row r="222" spans="1:26" x14ac:dyDescent="0.25">
      <c r="A222" s="56" t="s">
        <v>233</v>
      </c>
      <c r="B222" s="46">
        <v>126</v>
      </c>
      <c r="C222" s="48">
        <v>0</v>
      </c>
      <c r="D222" s="48">
        <v>93.2</v>
      </c>
      <c r="E222" s="48">
        <v>99.3</v>
      </c>
      <c r="F222" s="49">
        <v>1.0654506437768241</v>
      </c>
      <c r="G222" s="49">
        <v>1.0654506437768241</v>
      </c>
      <c r="H222" s="48">
        <v>99.3</v>
      </c>
      <c r="I222" s="44">
        <v>0.78800000000000003</v>
      </c>
      <c r="J222" s="57"/>
      <c r="K222" s="50">
        <v>8.8999999999999996E-2</v>
      </c>
      <c r="L222" s="57"/>
      <c r="M222" s="50">
        <v>0.91100000000000003</v>
      </c>
      <c r="N222" s="57"/>
      <c r="O222" s="51">
        <v>1015.9</v>
      </c>
      <c r="P222" s="51">
        <v>1015.9</v>
      </c>
      <c r="Q222" s="57"/>
      <c r="R222" s="57"/>
      <c r="S222" s="51">
        <v>1015.9</v>
      </c>
      <c r="T222" s="51">
        <v>1015.9</v>
      </c>
      <c r="U222" s="51">
        <v>1015.9</v>
      </c>
      <c r="V222" s="52">
        <v>0</v>
      </c>
      <c r="W222" s="52">
        <v>203.2</v>
      </c>
      <c r="X222" s="48">
        <v>812.7</v>
      </c>
      <c r="Y222" s="12"/>
      <c r="Z222" s="48">
        <v>812.7</v>
      </c>
    </row>
    <row r="223" spans="1:26" x14ac:dyDescent="0.25">
      <c r="A223" s="56" t="s">
        <v>234</v>
      </c>
      <c r="B223" s="46">
        <v>285</v>
      </c>
      <c r="C223" s="48">
        <v>0</v>
      </c>
      <c r="D223" s="48">
        <v>388.6</v>
      </c>
      <c r="E223" s="48">
        <v>417</v>
      </c>
      <c r="F223" s="49">
        <v>1.0730828615542973</v>
      </c>
      <c r="G223" s="49">
        <v>1.0730828615542973</v>
      </c>
      <c r="H223" s="48">
        <v>417</v>
      </c>
      <c r="I223" s="44">
        <v>1.4630000000000001</v>
      </c>
      <c r="J223" s="57"/>
      <c r="K223" s="50">
        <v>0.16500000000000001</v>
      </c>
      <c r="L223" s="57"/>
      <c r="M223" s="50">
        <v>0.83499999999999996</v>
      </c>
      <c r="N223" s="57"/>
      <c r="O223" s="51">
        <v>2106.1999999999998</v>
      </c>
      <c r="P223" s="51">
        <v>2106.1999999999998</v>
      </c>
      <c r="Q223" s="57"/>
      <c r="R223" s="57"/>
      <c r="S223" s="51">
        <v>2106.1999999999998</v>
      </c>
      <c r="T223" s="51">
        <v>2106.1999999999998</v>
      </c>
      <c r="U223" s="51">
        <v>2106.1999999999998</v>
      </c>
      <c r="V223" s="52">
        <v>0</v>
      </c>
      <c r="W223" s="52">
        <v>421.2</v>
      </c>
      <c r="X223" s="48">
        <v>1684.9999999999998</v>
      </c>
      <c r="Y223" s="12"/>
      <c r="Z223" s="48">
        <v>1684.9999999999998</v>
      </c>
    </row>
    <row r="224" spans="1:26" x14ac:dyDescent="0.25">
      <c r="A224" s="56" t="s">
        <v>235</v>
      </c>
      <c r="B224" s="46">
        <v>276</v>
      </c>
      <c r="C224" s="48">
        <v>0</v>
      </c>
      <c r="D224" s="48">
        <v>472.2</v>
      </c>
      <c r="E224" s="48">
        <v>508.7</v>
      </c>
      <c r="F224" s="49">
        <v>1.0772977551884795</v>
      </c>
      <c r="G224" s="49">
        <v>1.074156202243967</v>
      </c>
      <c r="H224" s="48">
        <v>507.2</v>
      </c>
      <c r="I224" s="44">
        <v>1.8380000000000001</v>
      </c>
      <c r="J224" s="57"/>
      <c r="K224" s="50">
        <v>0.20799999999999999</v>
      </c>
      <c r="L224" s="57"/>
      <c r="M224" s="50">
        <v>0.79200000000000004</v>
      </c>
      <c r="N224" s="57"/>
      <c r="O224" s="51">
        <v>1934.7</v>
      </c>
      <c r="P224" s="51">
        <v>1934.7</v>
      </c>
      <c r="Q224" s="57"/>
      <c r="R224" s="57"/>
      <c r="S224" s="51">
        <v>1934.7</v>
      </c>
      <c r="T224" s="51">
        <v>1934.7</v>
      </c>
      <c r="U224" s="51">
        <v>1934.7</v>
      </c>
      <c r="V224" s="52">
        <v>0</v>
      </c>
      <c r="W224" s="52">
        <v>386.9</v>
      </c>
      <c r="X224" s="48">
        <v>1547.8000000000002</v>
      </c>
      <c r="Y224" s="12"/>
      <c r="Z224" s="48">
        <v>1547.8000000000002</v>
      </c>
    </row>
    <row r="225" spans="1:26" x14ac:dyDescent="0.25">
      <c r="A225" s="56" t="s">
        <v>164</v>
      </c>
      <c r="B225" s="46">
        <v>148</v>
      </c>
      <c r="C225" s="48">
        <v>0</v>
      </c>
      <c r="D225" s="48">
        <v>389.9</v>
      </c>
      <c r="E225" s="48">
        <v>418.8</v>
      </c>
      <c r="F225" s="49">
        <v>1.0741215696332393</v>
      </c>
      <c r="G225" s="49">
        <v>1.0741215696332393</v>
      </c>
      <c r="H225" s="48">
        <v>418.8</v>
      </c>
      <c r="I225" s="44">
        <v>2.83</v>
      </c>
      <c r="J225" s="57"/>
      <c r="K225" s="50">
        <v>0.32</v>
      </c>
      <c r="L225" s="57"/>
      <c r="M225" s="50">
        <v>0.68</v>
      </c>
      <c r="N225" s="57"/>
      <c r="O225" s="51">
        <v>890.7</v>
      </c>
      <c r="P225" s="51">
        <v>890.7</v>
      </c>
      <c r="Q225" s="57"/>
      <c r="R225" s="57"/>
      <c r="S225" s="51">
        <v>890.7</v>
      </c>
      <c r="T225" s="51">
        <v>890.7</v>
      </c>
      <c r="U225" s="51">
        <v>890.7</v>
      </c>
      <c r="V225" s="52">
        <v>0</v>
      </c>
      <c r="W225" s="52">
        <v>178.1</v>
      </c>
      <c r="X225" s="48">
        <v>712.6</v>
      </c>
      <c r="Y225" s="12"/>
      <c r="Z225" s="48">
        <v>712.6</v>
      </c>
    </row>
    <row r="226" spans="1:26" x14ac:dyDescent="0.25">
      <c r="A226" s="44" t="s">
        <v>48</v>
      </c>
      <c r="B226" s="46">
        <v>8808</v>
      </c>
      <c r="C226" s="48">
        <v>11101</v>
      </c>
      <c r="D226" s="48">
        <v>61557.3</v>
      </c>
      <c r="E226" s="48">
        <v>66183.199999999997</v>
      </c>
      <c r="F226" s="49">
        <v>1.0751478703581865</v>
      </c>
      <c r="G226" s="49">
        <v>1.074156202243967</v>
      </c>
      <c r="H226" s="48">
        <v>66122.2</v>
      </c>
      <c r="I226" s="44">
        <v>7.5069999999999997</v>
      </c>
      <c r="J226" s="53">
        <v>0.41799999999999998</v>
      </c>
      <c r="K226" s="57"/>
      <c r="L226" s="53">
        <v>0.52800000000000002</v>
      </c>
      <c r="M226" s="50"/>
      <c r="N226" s="54">
        <v>83568.600000000006</v>
      </c>
      <c r="O226" s="57"/>
      <c r="P226" s="51">
        <v>83568.600000000006</v>
      </c>
      <c r="Q226" s="44">
        <v>0.85</v>
      </c>
      <c r="R226" s="55">
        <v>154602</v>
      </c>
      <c r="S226" s="57"/>
      <c r="T226" s="51">
        <v>154602</v>
      </c>
      <c r="U226" s="51">
        <v>154602</v>
      </c>
      <c r="V226" s="52">
        <v>100491.3</v>
      </c>
      <c r="W226" s="52">
        <v>10822.1</v>
      </c>
      <c r="X226" s="48">
        <v>43288.6</v>
      </c>
      <c r="Y226" s="12">
        <v>43288.6</v>
      </c>
      <c r="Z226" s="48"/>
    </row>
    <row r="227" spans="1:26" x14ac:dyDescent="0.25">
      <c r="A227" s="53" t="s">
        <v>236</v>
      </c>
      <c r="B227" s="59">
        <v>40234</v>
      </c>
      <c r="C227" s="54">
        <v>2591</v>
      </c>
      <c r="D227" s="54">
        <v>511755.5</v>
      </c>
      <c r="E227" s="54">
        <v>548245.19999999995</v>
      </c>
      <c r="F227" s="54"/>
      <c r="G227" s="54"/>
      <c r="H227" s="54">
        <v>548245.19999999995</v>
      </c>
      <c r="I227" s="44"/>
      <c r="J227" s="57"/>
      <c r="K227" s="57"/>
      <c r="L227" s="57"/>
      <c r="M227" s="50"/>
      <c r="N227" s="54">
        <v>297144.09999999998</v>
      </c>
      <c r="O227" s="54">
        <v>194851.9</v>
      </c>
      <c r="P227" s="54">
        <v>491996</v>
      </c>
      <c r="Q227" s="54"/>
      <c r="R227" s="54">
        <v>297144.09999999998</v>
      </c>
      <c r="S227" s="54">
        <v>194851.9</v>
      </c>
      <c r="T227" s="54">
        <v>491996</v>
      </c>
      <c r="U227" s="54">
        <v>491996</v>
      </c>
      <c r="V227" s="54">
        <v>193143.7</v>
      </c>
      <c r="W227" s="54">
        <v>59770.599999999991</v>
      </c>
      <c r="X227" s="54">
        <v>239081.69999999995</v>
      </c>
      <c r="Y227" s="18">
        <v>83200.299999999959</v>
      </c>
      <c r="Z227" s="18">
        <f>SUM(Z228:Z239)</f>
        <v>155881.4</v>
      </c>
    </row>
    <row r="228" spans="1:26" x14ac:dyDescent="0.25">
      <c r="A228" s="56" t="s">
        <v>237</v>
      </c>
      <c r="B228" s="46">
        <v>9420</v>
      </c>
      <c r="C228" s="48">
        <v>0</v>
      </c>
      <c r="D228" s="48">
        <v>53036.800000000003</v>
      </c>
      <c r="E228" s="48">
        <v>56533.8</v>
      </c>
      <c r="F228" s="49">
        <v>1.0659353505490528</v>
      </c>
      <c r="G228" s="49">
        <v>1.0659353505490528</v>
      </c>
      <c r="H228" s="48">
        <v>56533.8</v>
      </c>
      <c r="I228" s="44">
        <v>6.0010000000000003</v>
      </c>
      <c r="J228" s="57"/>
      <c r="K228" s="50">
        <v>0.67800000000000005</v>
      </c>
      <c r="L228" s="57"/>
      <c r="M228" s="50">
        <v>0.32200000000000001</v>
      </c>
      <c r="N228" s="57"/>
      <c r="O228" s="51">
        <v>26845.9</v>
      </c>
      <c r="P228" s="51">
        <v>26845.9</v>
      </c>
      <c r="Q228" s="57"/>
      <c r="R228" s="57"/>
      <c r="S228" s="51">
        <v>26845.9</v>
      </c>
      <c r="T228" s="51">
        <v>26845.9</v>
      </c>
      <c r="U228" s="51">
        <v>26845.9</v>
      </c>
      <c r="V228" s="52">
        <v>0</v>
      </c>
      <c r="W228" s="52">
        <v>5369.2</v>
      </c>
      <c r="X228" s="48">
        <v>21476.7</v>
      </c>
      <c r="Y228" s="12"/>
      <c r="Z228" s="48">
        <v>21476.7</v>
      </c>
    </row>
    <row r="229" spans="1:26" x14ac:dyDescent="0.25">
      <c r="A229" s="56" t="s">
        <v>238</v>
      </c>
      <c r="B229" s="46">
        <v>4512</v>
      </c>
      <c r="C229" s="48">
        <v>0</v>
      </c>
      <c r="D229" s="48">
        <v>11140.8</v>
      </c>
      <c r="E229" s="48">
        <v>11886.6</v>
      </c>
      <c r="F229" s="49">
        <v>1.0669431279620853</v>
      </c>
      <c r="G229" s="49">
        <v>1.0669431279620853</v>
      </c>
      <c r="H229" s="48">
        <v>11886.6</v>
      </c>
      <c r="I229" s="44">
        <v>2.6339999999999999</v>
      </c>
      <c r="J229" s="57"/>
      <c r="K229" s="50">
        <v>0.29799999999999999</v>
      </c>
      <c r="L229" s="57"/>
      <c r="M229" s="50">
        <v>0.70199999999999996</v>
      </c>
      <c r="N229" s="57"/>
      <c r="O229" s="51">
        <v>28033.5</v>
      </c>
      <c r="P229" s="51">
        <v>28033.5</v>
      </c>
      <c r="Q229" s="57"/>
      <c r="R229" s="57"/>
      <c r="S229" s="51">
        <v>28033.5</v>
      </c>
      <c r="T229" s="51">
        <v>28033.5</v>
      </c>
      <c r="U229" s="51">
        <v>28033.5</v>
      </c>
      <c r="V229" s="52">
        <v>0</v>
      </c>
      <c r="W229" s="52">
        <v>5606.7</v>
      </c>
      <c r="X229" s="48">
        <v>22426.799999999999</v>
      </c>
      <c r="Y229" s="12"/>
      <c r="Z229" s="48">
        <v>22426.799999999999</v>
      </c>
    </row>
    <row r="230" spans="1:26" x14ac:dyDescent="0.25">
      <c r="A230" s="56" t="s">
        <v>239</v>
      </c>
      <c r="B230" s="46">
        <v>652</v>
      </c>
      <c r="C230" s="48">
        <v>0</v>
      </c>
      <c r="D230" s="48">
        <v>2535.9</v>
      </c>
      <c r="E230" s="48">
        <v>2680.7</v>
      </c>
      <c r="F230" s="49">
        <v>1.0571000433771047</v>
      </c>
      <c r="G230" s="49">
        <v>1.0571000433771047</v>
      </c>
      <c r="H230" s="48">
        <v>2680.7</v>
      </c>
      <c r="I230" s="44">
        <v>4.1120000000000001</v>
      </c>
      <c r="J230" s="57"/>
      <c r="K230" s="50">
        <v>0.46500000000000002</v>
      </c>
      <c r="L230" s="57"/>
      <c r="M230" s="50">
        <v>0.53500000000000003</v>
      </c>
      <c r="N230" s="57"/>
      <c r="O230" s="51">
        <v>3087.3</v>
      </c>
      <c r="P230" s="51">
        <v>3087.3</v>
      </c>
      <c r="Q230" s="57"/>
      <c r="R230" s="57"/>
      <c r="S230" s="51">
        <v>3087.3</v>
      </c>
      <c r="T230" s="51">
        <v>3087.3</v>
      </c>
      <c r="U230" s="51">
        <v>3087.3</v>
      </c>
      <c r="V230" s="52">
        <v>0</v>
      </c>
      <c r="W230" s="52">
        <v>617.5</v>
      </c>
      <c r="X230" s="48">
        <v>2469.8000000000002</v>
      </c>
      <c r="Y230" s="12"/>
      <c r="Z230" s="48">
        <v>2469.8000000000002</v>
      </c>
    </row>
    <row r="231" spans="1:26" x14ac:dyDescent="0.25">
      <c r="A231" s="56" t="s">
        <v>240</v>
      </c>
      <c r="B231" s="46">
        <v>8636</v>
      </c>
      <c r="C231" s="48">
        <v>0</v>
      </c>
      <c r="D231" s="48">
        <v>25682</v>
      </c>
      <c r="E231" s="48">
        <v>27411.200000000001</v>
      </c>
      <c r="F231" s="49">
        <v>1.0673312047348338</v>
      </c>
      <c r="G231" s="49">
        <v>1.0673312047348338</v>
      </c>
      <c r="H231" s="48">
        <v>27411.200000000001</v>
      </c>
      <c r="I231" s="44">
        <v>3.1739999999999999</v>
      </c>
      <c r="J231" s="57"/>
      <c r="K231" s="50">
        <v>0.35899999999999999</v>
      </c>
      <c r="L231" s="57"/>
      <c r="M231" s="50">
        <v>0.64100000000000001</v>
      </c>
      <c r="N231" s="57"/>
      <c r="O231" s="51">
        <v>48993.9</v>
      </c>
      <c r="P231" s="51">
        <v>48993.9</v>
      </c>
      <c r="Q231" s="57"/>
      <c r="R231" s="57"/>
      <c r="S231" s="51">
        <v>48993.9</v>
      </c>
      <c r="T231" s="51">
        <v>48993.9</v>
      </c>
      <c r="U231" s="51">
        <v>48993.9</v>
      </c>
      <c r="V231" s="52">
        <v>0</v>
      </c>
      <c r="W231" s="52">
        <v>9798.7999999999993</v>
      </c>
      <c r="X231" s="48">
        <v>39195.100000000006</v>
      </c>
      <c r="Y231" s="12"/>
      <c r="Z231" s="48">
        <v>39195.100000000006</v>
      </c>
    </row>
    <row r="232" spans="1:26" x14ac:dyDescent="0.25">
      <c r="A232" s="56" t="s">
        <v>241</v>
      </c>
      <c r="B232" s="46">
        <v>2746</v>
      </c>
      <c r="C232" s="48">
        <v>0</v>
      </c>
      <c r="D232" s="48">
        <v>7338.5</v>
      </c>
      <c r="E232" s="48">
        <v>7853.8</v>
      </c>
      <c r="F232" s="49">
        <v>1.0702187095455475</v>
      </c>
      <c r="G232" s="49">
        <v>1.0702187095455475</v>
      </c>
      <c r="H232" s="48">
        <v>7853.8</v>
      </c>
      <c r="I232" s="44">
        <v>2.86</v>
      </c>
      <c r="J232" s="57"/>
      <c r="K232" s="50">
        <v>0.32300000000000001</v>
      </c>
      <c r="L232" s="57"/>
      <c r="M232" s="50">
        <v>0.67700000000000005</v>
      </c>
      <c r="N232" s="57"/>
      <c r="O232" s="51">
        <v>16453.599999999999</v>
      </c>
      <c r="P232" s="51">
        <v>16453.599999999999</v>
      </c>
      <c r="Q232" s="57"/>
      <c r="R232" s="57"/>
      <c r="S232" s="51">
        <v>16453.599999999999</v>
      </c>
      <c r="T232" s="51">
        <v>16453.599999999999</v>
      </c>
      <c r="U232" s="51">
        <v>16453.599999999999</v>
      </c>
      <c r="V232" s="52">
        <v>0</v>
      </c>
      <c r="W232" s="52">
        <v>3290.7</v>
      </c>
      <c r="X232" s="48">
        <v>13162.899999999998</v>
      </c>
      <c r="Y232" s="12"/>
      <c r="Z232" s="48">
        <v>13162.899999999998</v>
      </c>
    </row>
    <row r="233" spans="1:26" x14ac:dyDescent="0.25">
      <c r="A233" s="56" t="s">
        <v>242</v>
      </c>
      <c r="B233" s="46">
        <v>632</v>
      </c>
      <c r="C233" s="48">
        <v>0</v>
      </c>
      <c r="D233" s="48">
        <v>1694.8</v>
      </c>
      <c r="E233" s="48">
        <v>1781.2</v>
      </c>
      <c r="F233" s="49">
        <v>1.0509794666037291</v>
      </c>
      <c r="G233" s="49">
        <v>1.0509794666037291</v>
      </c>
      <c r="H233" s="48">
        <v>1781.2</v>
      </c>
      <c r="I233" s="44">
        <v>2.8180000000000001</v>
      </c>
      <c r="J233" s="57"/>
      <c r="K233" s="50">
        <v>0.318</v>
      </c>
      <c r="L233" s="57"/>
      <c r="M233" s="50">
        <v>0.68200000000000005</v>
      </c>
      <c r="N233" s="57"/>
      <c r="O233" s="51">
        <v>3814.8</v>
      </c>
      <c r="P233" s="51">
        <v>3814.8</v>
      </c>
      <c r="Q233" s="57"/>
      <c r="R233" s="57"/>
      <c r="S233" s="51">
        <v>3814.8</v>
      </c>
      <c r="T233" s="51">
        <v>3814.8</v>
      </c>
      <c r="U233" s="51">
        <v>3814.8</v>
      </c>
      <c r="V233" s="52">
        <v>0</v>
      </c>
      <c r="W233" s="52">
        <v>763</v>
      </c>
      <c r="X233" s="48">
        <v>3051.8</v>
      </c>
      <c r="Y233" s="12"/>
      <c r="Z233" s="48">
        <v>3051.8</v>
      </c>
    </row>
    <row r="234" spans="1:26" x14ac:dyDescent="0.25">
      <c r="A234" s="56" t="s">
        <v>243</v>
      </c>
      <c r="B234" s="46">
        <v>1158</v>
      </c>
      <c r="C234" s="48">
        <v>0</v>
      </c>
      <c r="D234" s="48">
        <v>2734.3</v>
      </c>
      <c r="E234" s="48">
        <v>2923.5</v>
      </c>
      <c r="F234" s="49">
        <v>1.0691950407782613</v>
      </c>
      <c r="G234" s="49">
        <v>1.0691950407782613</v>
      </c>
      <c r="H234" s="48">
        <v>2923.5</v>
      </c>
      <c r="I234" s="44">
        <v>2.5249999999999999</v>
      </c>
      <c r="J234" s="57"/>
      <c r="K234" s="50">
        <v>0.28499999999999998</v>
      </c>
      <c r="L234" s="57"/>
      <c r="M234" s="50">
        <v>0.71499999999999997</v>
      </c>
      <c r="N234" s="57"/>
      <c r="O234" s="51">
        <v>7328</v>
      </c>
      <c r="P234" s="51">
        <v>7328</v>
      </c>
      <c r="Q234" s="57"/>
      <c r="R234" s="57"/>
      <c r="S234" s="51">
        <v>7328</v>
      </c>
      <c r="T234" s="51">
        <v>7328</v>
      </c>
      <c r="U234" s="51">
        <v>7328</v>
      </c>
      <c r="V234" s="52">
        <v>0</v>
      </c>
      <c r="W234" s="52">
        <v>1465.6</v>
      </c>
      <c r="X234" s="48">
        <v>5862.4</v>
      </c>
      <c r="Y234" s="12"/>
      <c r="Z234" s="48">
        <v>5862.4</v>
      </c>
    </row>
    <row r="235" spans="1:26" x14ac:dyDescent="0.25">
      <c r="A235" s="56" t="s">
        <v>244</v>
      </c>
      <c r="B235" s="46">
        <v>1316</v>
      </c>
      <c r="C235" s="48">
        <v>0</v>
      </c>
      <c r="D235" s="48">
        <v>3097.4</v>
      </c>
      <c r="E235" s="48">
        <v>3301.8</v>
      </c>
      <c r="F235" s="49">
        <v>1.0659908310195649</v>
      </c>
      <c r="G235" s="49">
        <v>1.0659908310195649</v>
      </c>
      <c r="H235" s="48">
        <v>3301.8</v>
      </c>
      <c r="I235" s="44">
        <v>2.5089999999999999</v>
      </c>
      <c r="J235" s="57"/>
      <c r="K235" s="50">
        <v>0.28299999999999997</v>
      </c>
      <c r="L235" s="57"/>
      <c r="M235" s="50">
        <v>0.71699999999999997</v>
      </c>
      <c r="N235" s="57"/>
      <c r="O235" s="51">
        <v>8351.1</v>
      </c>
      <c r="P235" s="51">
        <v>8351.1</v>
      </c>
      <c r="Q235" s="57"/>
      <c r="R235" s="57"/>
      <c r="S235" s="51">
        <v>8351.1</v>
      </c>
      <c r="T235" s="51">
        <v>8351.1</v>
      </c>
      <c r="U235" s="51">
        <v>8351.1</v>
      </c>
      <c r="V235" s="52">
        <v>0</v>
      </c>
      <c r="W235" s="52">
        <v>1670.2</v>
      </c>
      <c r="X235" s="48">
        <v>6680.9000000000005</v>
      </c>
      <c r="Y235" s="12"/>
      <c r="Z235" s="48">
        <v>6680.9000000000005</v>
      </c>
    </row>
    <row r="236" spans="1:26" x14ac:dyDescent="0.25">
      <c r="A236" s="56" t="s">
        <v>245</v>
      </c>
      <c r="B236" s="46">
        <v>7592</v>
      </c>
      <c r="C236" s="48">
        <v>0</v>
      </c>
      <c r="D236" s="48">
        <v>37890.699999999997</v>
      </c>
      <c r="E236" s="48">
        <v>40587.5</v>
      </c>
      <c r="F236" s="49">
        <v>1.0711731374717279</v>
      </c>
      <c r="G236" s="49">
        <v>1.0711731374717279</v>
      </c>
      <c r="H236" s="48">
        <v>40587.5</v>
      </c>
      <c r="I236" s="44">
        <v>5.3460000000000001</v>
      </c>
      <c r="J236" s="57"/>
      <c r="K236" s="50">
        <v>0.60399999999999998</v>
      </c>
      <c r="L236" s="57"/>
      <c r="M236" s="50">
        <v>0.39600000000000002</v>
      </c>
      <c r="N236" s="57"/>
      <c r="O236" s="51">
        <v>26608.6</v>
      </c>
      <c r="P236" s="51">
        <v>26608.6</v>
      </c>
      <c r="Q236" s="57"/>
      <c r="R236" s="57"/>
      <c r="S236" s="51">
        <v>26608.6</v>
      </c>
      <c r="T236" s="51">
        <v>26608.6</v>
      </c>
      <c r="U236" s="51">
        <v>26608.6</v>
      </c>
      <c r="V236" s="52">
        <v>0</v>
      </c>
      <c r="W236" s="52">
        <v>5321.7</v>
      </c>
      <c r="X236" s="48">
        <v>21286.899999999998</v>
      </c>
      <c r="Y236" s="12"/>
      <c r="Z236" s="48">
        <v>21286.899999999998</v>
      </c>
    </row>
    <row r="237" spans="1:26" x14ac:dyDescent="0.25">
      <c r="A237" s="56" t="s">
        <v>246</v>
      </c>
      <c r="B237" s="46">
        <v>2449</v>
      </c>
      <c r="C237" s="48">
        <v>0</v>
      </c>
      <c r="D237" s="48">
        <v>3882</v>
      </c>
      <c r="E237" s="48">
        <v>4110.8</v>
      </c>
      <c r="F237" s="49">
        <v>1.0589386913961876</v>
      </c>
      <c r="G237" s="49">
        <v>1.0589386913961876</v>
      </c>
      <c r="H237" s="48">
        <v>4110.8</v>
      </c>
      <c r="I237" s="44">
        <v>1.679</v>
      </c>
      <c r="J237" s="57"/>
      <c r="K237" s="50">
        <v>0.19</v>
      </c>
      <c r="L237" s="57"/>
      <c r="M237" s="50">
        <v>0.81</v>
      </c>
      <c r="N237" s="57"/>
      <c r="O237" s="51">
        <v>17556.8</v>
      </c>
      <c r="P237" s="51">
        <v>17556.8</v>
      </c>
      <c r="Q237" s="57"/>
      <c r="R237" s="57"/>
      <c r="S237" s="51">
        <v>17556.8</v>
      </c>
      <c r="T237" s="51">
        <v>17556.8</v>
      </c>
      <c r="U237" s="51">
        <v>17556.8</v>
      </c>
      <c r="V237" s="52">
        <v>0</v>
      </c>
      <c r="W237" s="52">
        <v>3511.4</v>
      </c>
      <c r="X237" s="48">
        <v>14045.4</v>
      </c>
      <c r="Y237" s="12"/>
      <c r="Z237" s="48">
        <v>14045.4</v>
      </c>
    </row>
    <row r="238" spans="1:26" x14ac:dyDescent="0.25">
      <c r="A238" s="56" t="s">
        <v>247</v>
      </c>
      <c r="B238" s="46">
        <v>1121</v>
      </c>
      <c r="C238" s="48">
        <v>0</v>
      </c>
      <c r="D238" s="48">
        <v>2034.2</v>
      </c>
      <c r="E238" s="48">
        <v>2144.3000000000002</v>
      </c>
      <c r="F238" s="49">
        <v>1.0541244715367222</v>
      </c>
      <c r="G238" s="49">
        <v>1.0541244715367222</v>
      </c>
      <c r="H238" s="48">
        <v>2144.3000000000002</v>
      </c>
      <c r="I238" s="44">
        <v>1.913</v>
      </c>
      <c r="J238" s="57"/>
      <c r="K238" s="50">
        <v>0.216</v>
      </c>
      <c r="L238" s="57"/>
      <c r="M238" s="50">
        <v>0.78400000000000003</v>
      </c>
      <c r="N238" s="57"/>
      <c r="O238" s="51">
        <v>7778.4</v>
      </c>
      <c r="P238" s="51">
        <v>7778.4</v>
      </c>
      <c r="Q238" s="57"/>
      <c r="R238" s="57"/>
      <c r="S238" s="51">
        <v>7778.4</v>
      </c>
      <c r="T238" s="51">
        <v>7778.4</v>
      </c>
      <c r="U238" s="51">
        <v>7778.4</v>
      </c>
      <c r="V238" s="52">
        <v>0</v>
      </c>
      <c r="W238" s="52">
        <v>1555.7</v>
      </c>
      <c r="X238" s="48">
        <v>6222.7</v>
      </c>
      <c r="Y238" s="12"/>
      <c r="Z238" s="48">
        <v>6222.7</v>
      </c>
    </row>
    <row r="239" spans="1:26" x14ac:dyDescent="0.25">
      <c r="A239" s="44" t="s">
        <v>48</v>
      </c>
      <c r="B239" s="46">
        <v>40234</v>
      </c>
      <c r="C239" s="48">
        <v>2591</v>
      </c>
      <c r="D239" s="48">
        <v>360688.1</v>
      </c>
      <c r="E239" s="48">
        <v>387030</v>
      </c>
      <c r="F239" s="49">
        <v>1.0730323512197937</v>
      </c>
      <c r="G239" s="49">
        <v>1.0730323512197937</v>
      </c>
      <c r="H239" s="48">
        <v>387030</v>
      </c>
      <c r="I239" s="44">
        <v>9.6189999999999998</v>
      </c>
      <c r="J239" s="53">
        <v>0.53500000000000003</v>
      </c>
      <c r="K239" s="57"/>
      <c r="L239" s="53">
        <v>0.41099999999999998</v>
      </c>
      <c r="M239" s="50"/>
      <c r="N239" s="54">
        <v>297144.09999999998</v>
      </c>
      <c r="O239" s="57"/>
      <c r="P239" s="51">
        <v>297144.09999999998</v>
      </c>
      <c r="Q239" s="44">
        <v>0</v>
      </c>
      <c r="R239" s="55">
        <v>297144.09999999998</v>
      </c>
      <c r="S239" s="57"/>
      <c r="T239" s="51">
        <v>297144.09999999998</v>
      </c>
      <c r="U239" s="51">
        <v>297144.09999999998</v>
      </c>
      <c r="V239" s="52">
        <v>193143.7</v>
      </c>
      <c r="W239" s="52">
        <v>20800.099999999999</v>
      </c>
      <c r="X239" s="48">
        <v>83200.299999999959</v>
      </c>
      <c r="Y239" s="12">
        <v>83200.299999999959</v>
      </c>
      <c r="Z239" s="48"/>
    </row>
    <row r="240" spans="1:26" x14ac:dyDescent="0.25">
      <c r="A240" s="53" t="s">
        <v>248</v>
      </c>
      <c r="B240" s="59">
        <v>173582</v>
      </c>
      <c r="C240" s="54">
        <v>2921</v>
      </c>
      <c r="D240" s="54">
        <v>5074634.9000000004</v>
      </c>
      <c r="E240" s="54">
        <v>5436795.4000000004</v>
      </c>
      <c r="F240" s="54"/>
      <c r="G240" s="54"/>
      <c r="H240" s="54">
        <v>5429806.0999999996</v>
      </c>
      <c r="I240" s="44"/>
      <c r="J240" s="57"/>
      <c r="K240" s="57"/>
      <c r="L240" s="57"/>
      <c r="M240" s="50"/>
      <c r="N240" s="54">
        <v>0</v>
      </c>
      <c r="O240" s="54">
        <v>268305</v>
      </c>
      <c r="P240" s="54">
        <v>268305</v>
      </c>
      <c r="Q240" s="54"/>
      <c r="R240" s="54">
        <v>0</v>
      </c>
      <c r="S240" s="54">
        <v>268305</v>
      </c>
      <c r="T240" s="54">
        <v>268305</v>
      </c>
      <c r="U240" s="54">
        <v>268305</v>
      </c>
      <c r="V240" s="54">
        <v>0</v>
      </c>
      <c r="W240" s="54">
        <v>53660.899999999994</v>
      </c>
      <c r="X240" s="54">
        <v>214644.09999999998</v>
      </c>
      <c r="Y240" s="18"/>
      <c r="Z240" s="18">
        <f>SUM(Z241:Z259)</f>
        <v>214644.09999999998</v>
      </c>
    </row>
    <row r="241" spans="1:26" x14ac:dyDescent="0.25">
      <c r="A241" s="58" t="s">
        <v>249</v>
      </c>
      <c r="B241" s="46">
        <v>30316</v>
      </c>
      <c r="C241" s="48">
        <v>0</v>
      </c>
      <c r="D241" s="48">
        <v>217700.4</v>
      </c>
      <c r="E241" s="48">
        <v>232611.3</v>
      </c>
      <c r="F241" s="49">
        <v>1.0684927542622797</v>
      </c>
      <c r="G241" s="49">
        <v>1.0684927542622797</v>
      </c>
      <c r="H241" s="48">
        <v>232611.3</v>
      </c>
      <c r="I241" s="44">
        <v>7.673</v>
      </c>
      <c r="J241" s="57"/>
      <c r="K241" s="50">
        <v>0.86699999999999999</v>
      </c>
      <c r="L241" s="57"/>
      <c r="M241" s="50">
        <v>0.13300000000000001</v>
      </c>
      <c r="N241" s="57"/>
      <c r="O241" s="51">
        <v>35685.699999999997</v>
      </c>
      <c r="P241" s="51">
        <v>35685.699999999997</v>
      </c>
      <c r="Q241" s="57"/>
      <c r="R241" s="57"/>
      <c r="S241" s="51">
        <v>35685.699999999997</v>
      </c>
      <c r="T241" s="51">
        <v>35685.699999999997</v>
      </c>
      <c r="U241" s="51">
        <v>35685.699999999997</v>
      </c>
      <c r="V241" s="52">
        <v>0</v>
      </c>
      <c r="W241" s="52">
        <v>7137.1</v>
      </c>
      <c r="X241" s="48">
        <v>28548.6</v>
      </c>
      <c r="Y241" s="12"/>
      <c r="Z241" s="48">
        <v>28548.6</v>
      </c>
    </row>
    <row r="242" spans="1:26" x14ac:dyDescent="0.25">
      <c r="A242" s="58" t="s">
        <v>250</v>
      </c>
      <c r="B242" s="46">
        <v>12896</v>
      </c>
      <c r="C242" s="48">
        <v>0</v>
      </c>
      <c r="D242" s="48">
        <v>89480.1</v>
      </c>
      <c r="E242" s="48">
        <v>94034.8</v>
      </c>
      <c r="F242" s="49">
        <v>1.0509018206282736</v>
      </c>
      <c r="G242" s="49">
        <v>1.0509018206282736</v>
      </c>
      <c r="H242" s="48">
        <v>94034.8</v>
      </c>
      <c r="I242" s="44">
        <v>7.2919999999999998</v>
      </c>
      <c r="J242" s="57"/>
      <c r="K242" s="50">
        <v>0.82399999999999995</v>
      </c>
      <c r="L242" s="57"/>
      <c r="M242" s="50">
        <v>0.17599999999999999</v>
      </c>
      <c r="N242" s="57"/>
      <c r="O242" s="51">
        <v>20088.099999999999</v>
      </c>
      <c r="P242" s="51">
        <v>20088.099999999999</v>
      </c>
      <c r="Q242" s="57"/>
      <c r="R242" s="57"/>
      <c r="S242" s="51">
        <v>20088.099999999999</v>
      </c>
      <c r="T242" s="51">
        <v>20088.099999999999</v>
      </c>
      <c r="U242" s="51">
        <v>20088.099999999999</v>
      </c>
      <c r="V242" s="52">
        <v>0</v>
      </c>
      <c r="W242" s="52">
        <v>4017.6</v>
      </c>
      <c r="X242" s="48">
        <v>16070.499999999998</v>
      </c>
      <c r="Y242" s="12"/>
      <c r="Z242" s="48">
        <v>16070.499999999998</v>
      </c>
    </row>
    <row r="243" spans="1:26" x14ac:dyDescent="0.25">
      <c r="A243" s="58" t="s">
        <v>220</v>
      </c>
      <c r="B243" s="46">
        <v>4017</v>
      </c>
      <c r="C243" s="48">
        <v>0</v>
      </c>
      <c r="D243" s="48">
        <v>16434.3</v>
      </c>
      <c r="E243" s="48">
        <v>17339.2</v>
      </c>
      <c r="F243" s="49">
        <v>1.0550616698003568</v>
      </c>
      <c r="G243" s="49">
        <v>1.0550616698003568</v>
      </c>
      <c r="H243" s="48">
        <v>17339.2</v>
      </c>
      <c r="I243" s="44">
        <v>4.3159999999999998</v>
      </c>
      <c r="J243" s="57"/>
      <c r="K243" s="50">
        <v>0.48799999999999999</v>
      </c>
      <c r="L243" s="57"/>
      <c r="M243" s="50">
        <v>0.51200000000000001</v>
      </c>
      <c r="N243" s="57"/>
      <c r="O243" s="51">
        <v>18203</v>
      </c>
      <c r="P243" s="51">
        <v>18203</v>
      </c>
      <c r="Q243" s="57"/>
      <c r="R243" s="57"/>
      <c r="S243" s="51">
        <v>18203</v>
      </c>
      <c r="T243" s="51">
        <v>18203</v>
      </c>
      <c r="U243" s="51">
        <v>18203</v>
      </c>
      <c r="V243" s="52">
        <v>0</v>
      </c>
      <c r="W243" s="52">
        <v>3640.6</v>
      </c>
      <c r="X243" s="48">
        <v>14562.4</v>
      </c>
      <c r="Y243" s="12"/>
      <c r="Z243" s="48">
        <v>14562.4</v>
      </c>
    </row>
    <row r="244" spans="1:26" x14ac:dyDescent="0.25">
      <c r="A244" s="58" t="s">
        <v>67</v>
      </c>
      <c r="B244" s="46">
        <v>3134</v>
      </c>
      <c r="C244" s="48">
        <v>0</v>
      </c>
      <c r="D244" s="48">
        <v>12467.8</v>
      </c>
      <c r="E244" s="48">
        <v>12964</v>
      </c>
      <c r="F244" s="49">
        <v>1.0397985209900704</v>
      </c>
      <c r="G244" s="49">
        <v>1.0397985209900704</v>
      </c>
      <c r="H244" s="48">
        <v>12964</v>
      </c>
      <c r="I244" s="44">
        <v>4.1369999999999996</v>
      </c>
      <c r="J244" s="57"/>
      <c r="K244" s="50">
        <v>0.46700000000000003</v>
      </c>
      <c r="L244" s="57"/>
      <c r="M244" s="50">
        <v>0.53300000000000003</v>
      </c>
      <c r="N244" s="57"/>
      <c r="O244" s="51">
        <v>14784.2</v>
      </c>
      <c r="P244" s="51">
        <v>14784.2</v>
      </c>
      <c r="Q244" s="57"/>
      <c r="R244" s="57"/>
      <c r="S244" s="51">
        <v>14784.2</v>
      </c>
      <c r="T244" s="51">
        <v>14784.2</v>
      </c>
      <c r="U244" s="51">
        <v>14784.2</v>
      </c>
      <c r="V244" s="52">
        <v>0</v>
      </c>
      <c r="W244" s="52">
        <v>2956.8</v>
      </c>
      <c r="X244" s="48">
        <v>11827.400000000001</v>
      </c>
      <c r="Y244" s="12"/>
      <c r="Z244" s="48">
        <v>11827.400000000001</v>
      </c>
    </row>
    <row r="245" spans="1:26" x14ac:dyDescent="0.25">
      <c r="A245" s="58" t="s">
        <v>251</v>
      </c>
      <c r="B245" s="46">
        <v>12804</v>
      </c>
      <c r="C245" s="48">
        <v>0</v>
      </c>
      <c r="D245" s="48">
        <v>121860.8</v>
      </c>
      <c r="E245" s="48">
        <v>129007.3</v>
      </c>
      <c r="F245" s="49">
        <v>1.0586447815868598</v>
      </c>
      <c r="G245" s="49">
        <v>1.0586447815868598</v>
      </c>
      <c r="H245" s="48">
        <v>129007.3</v>
      </c>
      <c r="I245" s="44">
        <v>10.076000000000001</v>
      </c>
      <c r="J245" s="57"/>
      <c r="K245" s="50">
        <v>1.1379999999999999</v>
      </c>
      <c r="L245" s="57"/>
      <c r="M245" s="50">
        <v>0</v>
      </c>
      <c r="N245" s="57"/>
      <c r="O245" s="51">
        <v>0</v>
      </c>
      <c r="P245" s="51">
        <v>0</v>
      </c>
      <c r="Q245" s="57"/>
      <c r="R245" s="57"/>
      <c r="S245" s="51">
        <v>0</v>
      </c>
      <c r="T245" s="51">
        <v>0</v>
      </c>
      <c r="U245" s="51">
        <v>0</v>
      </c>
      <c r="V245" s="52">
        <v>0</v>
      </c>
      <c r="W245" s="52">
        <v>0</v>
      </c>
      <c r="X245" s="48">
        <v>0</v>
      </c>
      <c r="Y245" s="12"/>
      <c r="Z245" s="48">
        <v>0</v>
      </c>
    </row>
    <row r="246" spans="1:26" x14ac:dyDescent="0.25">
      <c r="A246" s="58" t="s">
        <v>252</v>
      </c>
      <c r="B246" s="46">
        <v>9997</v>
      </c>
      <c r="C246" s="48">
        <v>0</v>
      </c>
      <c r="D246" s="48">
        <v>45272.4</v>
      </c>
      <c r="E246" s="48">
        <v>48112.4</v>
      </c>
      <c r="F246" s="49">
        <v>1.0627313771746141</v>
      </c>
      <c r="G246" s="49">
        <v>1.0627313771746141</v>
      </c>
      <c r="H246" s="48">
        <v>48112.4</v>
      </c>
      <c r="I246" s="44">
        <v>4.8129999999999997</v>
      </c>
      <c r="J246" s="57"/>
      <c r="K246" s="50">
        <v>0.54400000000000004</v>
      </c>
      <c r="L246" s="57"/>
      <c r="M246" s="50">
        <v>0.45600000000000002</v>
      </c>
      <c r="N246" s="57"/>
      <c r="O246" s="51">
        <v>40346.5</v>
      </c>
      <c r="P246" s="51">
        <v>40346.5</v>
      </c>
      <c r="Q246" s="57"/>
      <c r="R246" s="57"/>
      <c r="S246" s="51">
        <v>40346.5</v>
      </c>
      <c r="T246" s="51">
        <v>40346.5</v>
      </c>
      <c r="U246" s="51">
        <v>40346.5</v>
      </c>
      <c r="V246" s="52">
        <v>0</v>
      </c>
      <c r="W246" s="52">
        <v>8069.3</v>
      </c>
      <c r="X246" s="48">
        <v>32277.200000000001</v>
      </c>
      <c r="Y246" s="12"/>
      <c r="Z246" s="48">
        <v>32277.200000000001</v>
      </c>
    </row>
    <row r="247" spans="1:26" x14ac:dyDescent="0.25">
      <c r="A247" s="58" t="s">
        <v>253</v>
      </c>
      <c r="B247" s="46">
        <v>16742</v>
      </c>
      <c r="C247" s="48">
        <v>0</v>
      </c>
      <c r="D247" s="48">
        <v>144800.9</v>
      </c>
      <c r="E247" s="48">
        <v>153982.5</v>
      </c>
      <c r="F247" s="49">
        <v>1.0634084456657382</v>
      </c>
      <c r="G247" s="49">
        <v>1.0634084456657382</v>
      </c>
      <c r="H247" s="48">
        <v>153982.5</v>
      </c>
      <c r="I247" s="44">
        <v>9.1969999999999992</v>
      </c>
      <c r="J247" s="57"/>
      <c r="K247" s="50">
        <v>1.0389999999999999</v>
      </c>
      <c r="L247" s="57"/>
      <c r="M247" s="50">
        <v>0</v>
      </c>
      <c r="N247" s="57"/>
      <c r="O247" s="51">
        <v>0</v>
      </c>
      <c r="P247" s="51">
        <v>0</v>
      </c>
      <c r="Q247" s="57"/>
      <c r="R247" s="57"/>
      <c r="S247" s="51">
        <v>0</v>
      </c>
      <c r="T247" s="51">
        <v>0</v>
      </c>
      <c r="U247" s="51">
        <v>0</v>
      </c>
      <c r="V247" s="52">
        <v>0</v>
      </c>
      <c r="W247" s="52">
        <v>0</v>
      </c>
      <c r="X247" s="48">
        <v>0</v>
      </c>
      <c r="Y247" s="12"/>
      <c r="Z247" s="48">
        <v>0</v>
      </c>
    </row>
    <row r="248" spans="1:26" x14ac:dyDescent="0.25">
      <c r="A248" s="58" t="s">
        <v>254</v>
      </c>
      <c r="B248" s="46">
        <v>5168</v>
      </c>
      <c r="C248" s="48">
        <v>0</v>
      </c>
      <c r="D248" s="48">
        <v>42055.7</v>
      </c>
      <c r="E248" s="48">
        <v>44714.5</v>
      </c>
      <c r="F248" s="49">
        <v>1.0632209189241888</v>
      </c>
      <c r="G248" s="49">
        <v>1.0632209189241888</v>
      </c>
      <c r="H248" s="48">
        <v>44714.5</v>
      </c>
      <c r="I248" s="44">
        <v>8.6519999999999992</v>
      </c>
      <c r="J248" s="57"/>
      <c r="K248" s="50">
        <v>0.97799999999999998</v>
      </c>
      <c r="L248" s="57"/>
      <c r="M248" s="50">
        <v>2.1999999999999999E-2</v>
      </c>
      <c r="N248" s="57"/>
      <c r="O248" s="51">
        <v>1006.3</v>
      </c>
      <c r="P248" s="51">
        <v>1006.3</v>
      </c>
      <c r="Q248" s="57"/>
      <c r="R248" s="57"/>
      <c r="S248" s="51">
        <v>1006.3</v>
      </c>
      <c r="T248" s="51">
        <v>1006.3</v>
      </c>
      <c r="U248" s="51">
        <v>1006.3</v>
      </c>
      <c r="V248" s="52">
        <v>0</v>
      </c>
      <c r="W248" s="52">
        <v>201.3</v>
      </c>
      <c r="X248" s="48">
        <v>805</v>
      </c>
      <c r="Y248" s="12"/>
      <c r="Z248" s="48">
        <v>805</v>
      </c>
    </row>
    <row r="249" spans="1:26" x14ac:dyDescent="0.25">
      <c r="A249" s="58" t="s">
        <v>255</v>
      </c>
      <c r="B249" s="46">
        <v>7465</v>
      </c>
      <c r="C249" s="48">
        <v>0</v>
      </c>
      <c r="D249" s="48">
        <v>49232</v>
      </c>
      <c r="E249" s="48">
        <v>52347.4</v>
      </c>
      <c r="F249" s="49">
        <v>1.0632799805004876</v>
      </c>
      <c r="G249" s="49">
        <v>1.0632799805004876</v>
      </c>
      <c r="H249" s="48">
        <v>52347.4</v>
      </c>
      <c r="I249" s="44">
        <v>7.0119999999999996</v>
      </c>
      <c r="J249" s="57"/>
      <c r="K249" s="50">
        <v>0.79200000000000004</v>
      </c>
      <c r="L249" s="57"/>
      <c r="M249" s="50">
        <v>0.20799999999999999</v>
      </c>
      <c r="N249" s="57"/>
      <c r="O249" s="51">
        <v>13742.5</v>
      </c>
      <c r="P249" s="51">
        <v>13742.5</v>
      </c>
      <c r="Q249" s="57"/>
      <c r="R249" s="57"/>
      <c r="S249" s="51">
        <v>13742.5</v>
      </c>
      <c r="T249" s="51">
        <v>13742.5</v>
      </c>
      <c r="U249" s="51">
        <v>13742.5</v>
      </c>
      <c r="V249" s="52">
        <v>0</v>
      </c>
      <c r="W249" s="52">
        <v>2748.5</v>
      </c>
      <c r="X249" s="48">
        <v>10994</v>
      </c>
      <c r="Y249" s="12"/>
      <c r="Z249" s="48">
        <v>10994</v>
      </c>
    </row>
    <row r="250" spans="1:26" x14ac:dyDescent="0.25">
      <c r="A250" s="58" t="s">
        <v>103</v>
      </c>
      <c r="B250" s="46">
        <v>13164</v>
      </c>
      <c r="C250" s="48">
        <v>0</v>
      </c>
      <c r="D250" s="48">
        <v>99149.2</v>
      </c>
      <c r="E250" s="48">
        <v>105226.8</v>
      </c>
      <c r="F250" s="49">
        <v>1.0612975192941547</v>
      </c>
      <c r="G250" s="49">
        <v>1.0612975192941547</v>
      </c>
      <c r="H250" s="48">
        <v>105226.8</v>
      </c>
      <c r="I250" s="44">
        <v>7.9939999999999998</v>
      </c>
      <c r="J250" s="57"/>
      <c r="K250" s="50">
        <v>0.90300000000000002</v>
      </c>
      <c r="L250" s="57"/>
      <c r="M250" s="50">
        <v>9.7000000000000003E-2</v>
      </c>
      <c r="N250" s="57"/>
      <c r="O250" s="51">
        <v>11301.4</v>
      </c>
      <c r="P250" s="51">
        <v>11301.4</v>
      </c>
      <c r="Q250" s="57"/>
      <c r="R250" s="57"/>
      <c r="S250" s="51">
        <v>11301.4</v>
      </c>
      <c r="T250" s="51">
        <v>11301.4</v>
      </c>
      <c r="U250" s="51">
        <v>11301.4</v>
      </c>
      <c r="V250" s="52">
        <v>0</v>
      </c>
      <c r="W250" s="52">
        <v>2260.3000000000002</v>
      </c>
      <c r="X250" s="48">
        <v>9041.0999999999985</v>
      </c>
      <c r="Y250" s="12"/>
      <c r="Z250" s="48">
        <v>9041.0999999999985</v>
      </c>
    </row>
    <row r="251" spans="1:26" x14ac:dyDescent="0.25">
      <c r="A251" s="58" t="s">
        <v>256</v>
      </c>
      <c r="B251" s="46">
        <v>5429</v>
      </c>
      <c r="C251" s="48">
        <v>0</v>
      </c>
      <c r="D251" s="48">
        <v>30661.599999999999</v>
      </c>
      <c r="E251" s="48">
        <v>32505.1</v>
      </c>
      <c r="F251" s="49">
        <v>1.0601240639757874</v>
      </c>
      <c r="G251" s="49">
        <v>1.0601240639757874</v>
      </c>
      <c r="H251" s="48">
        <v>32505.1</v>
      </c>
      <c r="I251" s="44">
        <v>5.9870000000000001</v>
      </c>
      <c r="J251" s="57"/>
      <c r="K251" s="50">
        <v>0.67600000000000005</v>
      </c>
      <c r="L251" s="57"/>
      <c r="M251" s="50">
        <v>0.32400000000000001</v>
      </c>
      <c r="N251" s="57"/>
      <c r="O251" s="51">
        <v>15568.1</v>
      </c>
      <c r="P251" s="51">
        <v>15568.1</v>
      </c>
      <c r="Q251" s="57"/>
      <c r="R251" s="57"/>
      <c r="S251" s="51">
        <v>15568.1</v>
      </c>
      <c r="T251" s="51">
        <v>15568.1</v>
      </c>
      <c r="U251" s="51">
        <v>15568.1</v>
      </c>
      <c r="V251" s="52">
        <v>0</v>
      </c>
      <c r="W251" s="52">
        <v>3113.6</v>
      </c>
      <c r="X251" s="48">
        <v>12454.5</v>
      </c>
      <c r="Y251" s="12"/>
      <c r="Z251" s="48">
        <v>12454.5</v>
      </c>
    </row>
    <row r="252" spans="1:26" x14ac:dyDescent="0.25">
      <c r="A252" s="58" t="s">
        <v>257</v>
      </c>
      <c r="B252" s="46">
        <v>6028</v>
      </c>
      <c r="C252" s="48">
        <v>0</v>
      </c>
      <c r="D252" s="48">
        <v>107399.6</v>
      </c>
      <c r="E252" s="48">
        <v>113299</v>
      </c>
      <c r="F252" s="49">
        <v>1.0549294410779928</v>
      </c>
      <c r="G252" s="49">
        <v>1.0549294410779928</v>
      </c>
      <c r="H252" s="48">
        <v>113299</v>
      </c>
      <c r="I252" s="44">
        <v>18.795000000000002</v>
      </c>
      <c r="J252" s="57"/>
      <c r="K252" s="50">
        <v>2.1240000000000001</v>
      </c>
      <c r="L252" s="57"/>
      <c r="M252" s="50">
        <v>0</v>
      </c>
      <c r="N252" s="57"/>
      <c r="O252" s="51">
        <v>0</v>
      </c>
      <c r="P252" s="51">
        <v>0</v>
      </c>
      <c r="Q252" s="57"/>
      <c r="R252" s="57"/>
      <c r="S252" s="51">
        <v>0</v>
      </c>
      <c r="T252" s="51">
        <v>0</v>
      </c>
      <c r="U252" s="51">
        <v>0</v>
      </c>
      <c r="V252" s="52">
        <v>0</v>
      </c>
      <c r="W252" s="52">
        <v>0</v>
      </c>
      <c r="X252" s="48">
        <v>0</v>
      </c>
      <c r="Y252" s="12"/>
      <c r="Z252" s="48">
        <v>0</v>
      </c>
    </row>
    <row r="253" spans="1:26" x14ac:dyDescent="0.25">
      <c r="A253" s="58" t="s">
        <v>258</v>
      </c>
      <c r="B253" s="46">
        <v>8954</v>
      </c>
      <c r="C253" s="48">
        <v>0</v>
      </c>
      <c r="D253" s="48">
        <v>28740.2</v>
      </c>
      <c r="E253" s="48">
        <v>30054.6</v>
      </c>
      <c r="F253" s="49">
        <v>1.0457338501471805</v>
      </c>
      <c r="G253" s="49">
        <v>1.0457338501471805</v>
      </c>
      <c r="H253" s="48">
        <v>30054.6</v>
      </c>
      <c r="I253" s="44">
        <v>3.3570000000000002</v>
      </c>
      <c r="J253" s="57"/>
      <c r="K253" s="50">
        <v>0.379</v>
      </c>
      <c r="L253" s="57"/>
      <c r="M253" s="50">
        <v>0.621</v>
      </c>
      <c r="N253" s="57"/>
      <c r="O253" s="51">
        <v>49213</v>
      </c>
      <c r="P253" s="51">
        <v>49213</v>
      </c>
      <c r="Q253" s="57"/>
      <c r="R253" s="57"/>
      <c r="S253" s="51">
        <v>49213</v>
      </c>
      <c r="T253" s="51">
        <v>49213</v>
      </c>
      <c r="U253" s="51">
        <v>49213</v>
      </c>
      <c r="V253" s="52">
        <v>0</v>
      </c>
      <c r="W253" s="52">
        <v>9842.6</v>
      </c>
      <c r="X253" s="48">
        <v>39370.400000000001</v>
      </c>
      <c r="Y253" s="12"/>
      <c r="Z253" s="48">
        <v>39370.400000000001</v>
      </c>
    </row>
    <row r="254" spans="1:26" x14ac:dyDescent="0.25">
      <c r="A254" s="58" t="s">
        <v>259</v>
      </c>
      <c r="B254" s="46">
        <v>1814</v>
      </c>
      <c r="C254" s="48">
        <v>0</v>
      </c>
      <c r="D254" s="48">
        <v>10149.799999999999</v>
      </c>
      <c r="E254" s="48">
        <v>10838.9</v>
      </c>
      <c r="F254" s="49">
        <v>1.067892963408146</v>
      </c>
      <c r="G254" s="49">
        <v>1.067892963408146</v>
      </c>
      <c r="H254" s="48">
        <v>10838.9</v>
      </c>
      <c r="I254" s="44">
        <v>5.9749999999999996</v>
      </c>
      <c r="J254" s="57"/>
      <c r="K254" s="50">
        <v>0.67500000000000004</v>
      </c>
      <c r="L254" s="57"/>
      <c r="M254" s="50">
        <v>0.32500000000000001</v>
      </c>
      <c r="N254" s="57"/>
      <c r="O254" s="51">
        <v>5217.8999999999996</v>
      </c>
      <c r="P254" s="51">
        <v>5217.8999999999996</v>
      </c>
      <c r="Q254" s="57"/>
      <c r="R254" s="57"/>
      <c r="S254" s="51">
        <v>5217.8999999999996</v>
      </c>
      <c r="T254" s="51">
        <v>5217.8999999999996</v>
      </c>
      <c r="U254" s="51">
        <v>5217.8999999999996</v>
      </c>
      <c r="V254" s="52">
        <v>0</v>
      </c>
      <c r="W254" s="52">
        <v>1043.5999999999999</v>
      </c>
      <c r="X254" s="48">
        <v>4174.2999999999993</v>
      </c>
      <c r="Y254" s="12"/>
      <c r="Z254" s="48">
        <v>4174.2999999999993</v>
      </c>
    </row>
    <row r="255" spans="1:26" x14ac:dyDescent="0.25">
      <c r="A255" s="58" t="s">
        <v>260</v>
      </c>
      <c r="B255" s="46">
        <v>5090</v>
      </c>
      <c r="C255" s="48">
        <v>0</v>
      </c>
      <c r="D255" s="48">
        <v>22492.7</v>
      </c>
      <c r="E255" s="48">
        <v>23924.6</v>
      </c>
      <c r="F255" s="49">
        <v>1.063660654345632</v>
      </c>
      <c r="G255" s="49">
        <v>1.063660654345632</v>
      </c>
      <c r="H255" s="48">
        <v>23924.6</v>
      </c>
      <c r="I255" s="44">
        <v>4.7</v>
      </c>
      <c r="J255" s="57"/>
      <c r="K255" s="50">
        <v>0.53100000000000003</v>
      </c>
      <c r="L255" s="57"/>
      <c r="M255" s="50">
        <v>0.46899999999999997</v>
      </c>
      <c r="N255" s="57"/>
      <c r="O255" s="51">
        <v>21128.2</v>
      </c>
      <c r="P255" s="51">
        <v>21128.2</v>
      </c>
      <c r="Q255" s="57"/>
      <c r="R255" s="57"/>
      <c r="S255" s="51">
        <v>21128.2</v>
      </c>
      <c r="T255" s="51">
        <v>21128.2</v>
      </c>
      <c r="U255" s="51">
        <v>21128.2</v>
      </c>
      <c r="V255" s="52">
        <v>0</v>
      </c>
      <c r="W255" s="52">
        <v>4225.6000000000004</v>
      </c>
      <c r="X255" s="48">
        <v>16902.599999999999</v>
      </c>
      <c r="Y255" s="12"/>
      <c r="Z255" s="48">
        <v>16902.599999999999</v>
      </c>
    </row>
    <row r="256" spans="1:26" x14ac:dyDescent="0.25">
      <c r="A256" s="58" t="s">
        <v>261</v>
      </c>
      <c r="B256" s="46">
        <v>11487</v>
      </c>
      <c r="C256" s="48">
        <v>0</v>
      </c>
      <c r="D256" s="48">
        <v>155570.79999999999</v>
      </c>
      <c r="E256" s="48">
        <v>164496.20000000001</v>
      </c>
      <c r="F256" s="49">
        <v>1.0573719489775717</v>
      </c>
      <c r="G256" s="49">
        <v>1.0573719489775717</v>
      </c>
      <c r="H256" s="48">
        <v>164496.20000000001</v>
      </c>
      <c r="I256" s="44">
        <v>14.32</v>
      </c>
      <c r="J256" s="57"/>
      <c r="K256" s="50">
        <v>1.6180000000000001</v>
      </c>
      <c r="L256" s="57"/>
      <c r="M256" s="50">
        <v>0</v>
      </c>
      <c r="N256" s="57"/>
      <c r="O256" s="51">
        <v>0</v>
      </c>
      <c r="P256" s="51">
        <v>0</v>
      </c>
      <c r="Q256" s="57"/>
      <c r="R256" s="57"/>
      <c r="S256" s="51">
        <v>0</v>
      </c>
      <c r="T256" s="51">
        <v>0</v>
      </c>
      <c r="U256" s="51">
        <v>0</v>
      </c>
      <c r="V256" s="52">
        <v>0</v>
      </c>
      <c r="W256" s="52">
        <v>0</v>
      </c>
      <c r="X256" s="48">
        <v>0</v>
      </c>
      <c r="Y256" s="12"/>
      <c r="Z256" s="48">
        <v>0</v>
      </c>
    </row>
    <row r="257" spans="1:26" x14ac:dyDescent="0.25">
      <c r="A257" s="58" t="s">
        <v>262</v>
      </c>
      <c r="B257" s="46">
        <v>13872</v>
      </c>
      <c r="C257" s="48">
        <v>0</v>
      </c>
      <c r="D257" s="48">
        <v>398549.1</v>
      </c>
      <c r="E257" s="48">
        <v>423710.5</v>
      </c>
      <c r="F257" s="49">
        <v>1.0631324973510166</v>
      </c>
      <c r="G257" s="49">
        <v>1.0631324973510166</v>
      </c>
      <c r="H257" s="48">
        <v>423710.5</v>
      </c>
      <c r="I257" s="44">
        <v>30.544</v>
      </c>
      <c r="J257" s="57"/>
      <c r="K257" s="50">
        <v>3.4510000000000001</v>
      </c>
      <c r="L257" s="57"/>
      <c r="M257" s="50">
        <v>0</v>
      </c>
      <c r="N257" s="57"/>
      <c r="O257" s="51">
        <v>0</v>
      </c>
      <c r="P257" s="51">
        <v>0</v>
      </c>
      <c r="Q257" s="57"/>
      <c r="R257" s="57"/>
      <c r="S257" s="51">
        <v>0</v>
      </c>
      <c r="T257" s="51">
        <v>0</v>
      </c>
      <c r="U257" s="51">
        <v>0</v>
      </c>
      <c r="V257" s="52">
        <v>0</v>
      </c>
      <c r="W257" s="52">
        <v>0</v>
      </c>
      <c r="X257" s="48">
        <v>0</v>
      </c>
      <c r="Y257" s="12"/>
      <c r="Z257" s="48">
        <v>0</v>
      </c>
    </row>
    <row r="258" spans="1:26" x14ac:dyDescent="0.25">
      <c r="A258" s="58" t="s">
        <v>263</v>
      </c>
      <c r="B258" s="46">
        <v>5205</v>
      </c>
      <c r="C258" s="48">
        <v>0</v>
      </c>
      <c r="D258" s="48">
        <v>22625.9</v>
      </c>
      <c r="E258" s="48">
        <v>24065.599999999999</v>
      </c>
      <c r="F258" s="49">
        <v>1.0636306180085653</v>
      </c>
      <c r="G258" s="49">
        <v>1.0636306180085653</v>
      </c>
      <c r="H258" s="48">
        <v>24065.599999999999</v>
      </c>
      <c r="I258" s="44">
        <v>4.6239999999999997</v>
      </c>
      <c r="J258" s="57"/>
      <c r="K258" s="50">
        <v>0.52200000000000002</v>
      </c>
      <c r="L258" s="57"/>
      <c r="M258" s="50">
        <v>0.47799999999999998</v>
      </c>
      <c r="N258" s="57"/>
      <c r="O258" s="51">
        <v>22020.1</v>
      </c>
      <c r="P258" s="51">
        <v>22020.1</v>
      </c>
      <c r="Q258" s="57"/>
      <c r="R258" s="57"/>
      <c r="S258" s="51">
        <v>22020.1</v>
      </c>
      <c r="T258" s="51">
        <v>22020.1</v>
      </c>
      <c r="U258" s="51">
        <v>22020.1</v>
      </c>
      <c r="V258" s="52">
        <v>0</v>
      </c>
      <c r="W258" s="52">
        <v>4404</v>
      </c>
      <c r="X258" s="48">
        <v>17616.099999999999</v>
      </c>
      <c r="Y258" s="12"/>
      <c r="Z258" s="48">
        <v>17616.099999999999</v>
      </c>
    </row>
    <row r="259" spans="1:26" x14ac:dyDescent="0.25">
      <c r="A259" s="44" t="s">
        <v>48</v>
      </c>
      <c r="B259" s="46">
        <v>173582</v>
      </c>
      <c r="C259" s="48">
        <v>2921</v>
      </c>
      <c r="D259" s="48">
        <v>3459991.6</v>
      </c>
      <c r="E259" s="48">
        <v>3723560.7</v>
      </c>
      <c r="F259" s="49">
        <v>1.0761762253989287</v>
      </c>
      <c r="G259" s="49">
        <v>1.074156202243967</v>
      </c>
      <c r="H259" s="48">
        <v>3716571.4</v>
      </c>
      <c r="I259" s="44">
        <v>21.411000000000001</v>
      </c>
      <c r="J259" s="53">
        <v>1.1919999999999999</v>
      </c>
      <c r="K259" s="57"/>
      <c r="L259" s="53">
        <v>0</v>
      </c>
      <c r="M259" s="50"/>
      <c r="N259" s="54">
        <v>0</v>
      </c>
      <c r="O259" s="57"/>
      <c r="P259" s="51">
        <v>0</v>
      </c>
      <c r="Q259" s="44">
        <v>0</v>
      </c>
      <c r="R259" s="55">
        <v>0</v>
      </c>
      <c r="S259" s="57"/>
      <c r="T259" s="51">
        <v>0</v>
      </c>
      <c r="U259" s="51">
        <v>0</v>
      </c>
      <c r="V259" s="52">
        <v>0</v>
      </c>
      <c r="W259" s="52">
        <v>0</v>
      </c>
      <c r="X259" s="48">
        <v>0</v>
      </c>
      <c r="Y259" s="12"/>
      <c r="Z259" s="48"/>
    </row>
    <row r="260" spans="1:26" x14ac:dyDescent="0.25">
      <c r="A260" s="53" t="s">
        <v>264</v>
      </c>
      <c r="B260" s="59">
        <v>33187</v>
      </c>
      <c r="C260" s="54">
        <v>4718</v>
      </c>
      <c r="D260" s="54">
        <v>447892.80000000005</v>
      </c>
      <c r="E260" s="54">
        <v>478868.5</v>
      </c>
      <c r="F260" s="54"/>
      <c r="G260" s="54"/>
      <c r="H260" s="54">
        <v>478740.7</v>
      </c>
      <c r="I260" s="44"/>
      <c r="J260" s="57"/>
      <c r="K260" s="57"/>
      <c r="L260" s="57"/>
      <c r="M260" s="50"/>
      <c r="N260" s="54">
        <v>256429.8</v>
      </c>
      <c r="O260" s="54">
        <v>130102.39999999999</v>
      </c>
      <c r="P260" s="54">
        <v>386532.19999999995</v>
      </c>
      <c r="Q260" s="54"/>
      <c r="R260" s="54">
        <v>256429.8</v>
      </c>
      <c r="S260" s="54">
        <v>130102.39999999999</v>
      </c>
      <c r="T260" s="54">
        <v>386532.19999999995</v>
      </c>
      <c r="U260" s="54">
        <v>386532.19999999995</v>
      </c>
      <c r="V260" s="54">
        <v>128214.9</v>
      </c>
      <c r="W260" s="54">
        <v>51663.700000000004</v>
      </c>
      <c r="X260" s="54">
        <v>206653.59999999998</v>
      </c>
      <c r="Y260" s="18">
        <v>102571.9</v>
      </c>
      <c r="Z260" s="18">
        <f>SUM(Z261:Z282)</f>
        <v>104081.69999999997</v>
      </c>
    </row>
    <row r="261" spans="1:26" x14ac:dyDescent="0.25">
      <c r="A261" s="56" t="s">
        <v>265</v>
      </c>
      <c r="B261" s="46">
        <v>9330</v>
      </c>
      <c r="C261" s="48">
        <v>0</v>
      </c>
      <c r="D261" s="48">
        <v>56247.6</v>
      </c>
      <c r="E261" s="48">
        <v>60362.7</v>
      </c>
      <c r="F261" s="49">
        <v>1.0731604548460734</v>
      </c>
      <c r="G261" s="49">
        <v>1.0731604548460734</v>
      </c>
      <c r="H261" s="48">
        <v>60362.7</v>
      </c>
      <c r="I261" s="44">
        <v>6.47</v>
      </c>
      <c r="J261" s="57"/>
      <c r="K261" s="50">
        <v>0.73099999999999998</v>
      </c>
      <c r="L261" s="57"/>
      <c r="M261" s="50">
        <v>0.26900000000000002</v>
      </c>
      <c r="N261" s="57"/>
      <c r="O261" s="51">
        <v>22212.9</v>
      </c>
      <c r="P261" s="51">
        <v>22212.9</v>
      </c>
      <c r="Q261" s="57"/>
      <c r="R261" s="57"/>
      <c r="S261" s="51">
        <v>22212.9</v>
      </c>
      <c r="T261" s="51">
        <v>22212.9</v>
      </c>
      <c r="U261" s="51">
        <v>22212.9</v>
      </c>
      <c r="V261" s="52">
        <v>0</v>
      </c>
      <c r="W261" s="52">
        <v>4442.6000000000004</v>
      </c>
      <c r="X261" s="48">
        <v>17770.300000000003</v>
      </c>
      <c r="Y261" s="12"/>
      <c r="Z261" s="48">
        <v>17770.300000000003</v>
      </c>
    </row>
    <row r="262" spans="1:26" x14ac:dyDescent="0.25">
      <c r="A262" s="56" t="s">
        <v>220</v>
      </c>
      <c r="B262" s="46">
        <v>681</v>
      </c>
      <c r="C262" s="48">
        <v>0</v>
      </c>
      <c r="D262" s="48">
        <v>2425.5</v>
      </c>
      <c r="E262" s="48">
        <v>2540.4</v>
      </c>
      <c r="F262" s="49">
        <v>1.0473716759431047</v>
      </c>
      <c r="G262" s="49">
        <v>1.0473716759431047</v>
      </c>
      <c r="H262" s="48">
        <v>2540.4</v>
      </c>
      <c r="I262" s="44">
        <v>3.73</v>
      </c>
      <c r="J262" s="57"/>
      <c r="K262" s="50">
        <v>0.42099999999999999</v>
      </c>
      <c r="L262" s="57"/>
      <c r="M262" s="50">
        <v>0.57899999999999996</v>
      </c>
      <c r="N262" s="57"/>
      <c r="O262" s="51">
        <v>3489.8</v>
      </c>
      <c r="P262" s="51">
        <v>3489.8</v>
      </c>
      <c r="Q262" s="57"/>
      <c r="R262" s="57"/>
      <c r="S262" s="51">
        <v>3489.8</v>
      </c>
      <c r="T262" s="51">
        <v>3489.8</v>
      </c>
      <c r="U262" s="51">
        <v>3489.8</v>
      </c>
      <c r="V262" s="52">
        <v>0</v>
      </c>
      <c r="W262" s="52">
        <v>698</v>
      </c>
      <c r="X262" s="48">
        <v>2791.8</v>
      </c>
      <c r="Y262" s="12"/>
      <c r="Z262" s="48">
        <v>2791.8</v>
      </c>
    </row>
    <row r="263" spans="1:26" x14ac:dyDescent="0.25">
      <c r="A263" s="56" t="s">
        <v>266</v>
      </c>
      <c r="B263" s="46">
        <v>3994</v>
      </c>
      <c r="C263" s="48">
        <v>0</v>
      </c>
      <c r="D263" s="48">
        <v>11855.5</v>
      </c>
      <c r="E263" s="48">
        <v>12434.3</v>
      </c>
      <c r="F263" s="49">
        <v>1.0488212222175362</v>
      </c>
      <c r="G263" s="49">
        <v>1.0488212222175362</v>
      </c>
      <c r="H263" s="48">
        <v>12434.3</v>
      </c>
      <c r="I263" s="44">
        <v>3.113</v>
      </c>
      <c r="J263" s="57"/>
      <c r="K263" s="50">
        <v>0.35199999999999998</v>
      </c>
      <c r="L263" s="57"/>
      <c r="M263" s="50">
        <v>0.64800000000000002</v>
      </c>
      <c r="N263" s="57"/>
      <c r="O263" s="51">
        <v>22906.3</v>
      </c>
      <c r="P263" s="51">
        <v>22906.3</v>
      </c>
      <c r="Q263" s="57"/>
      <c r="R263" s="57"/>
      <c r="S263" s="51">
        <v>22906.3</v>
      </c>
      <c r="T263" s="51">
        <v>22906.3</v>
      </c>
      <c r="U263" s="51">
        <v>22906.3</v>
      </c>
      <c r="V263" s="52">
        <v>0</v>
      </c>
      <c r="W263" s="52">
        <v>4581.3</v>
      </c>
      <c r="X263" s="48">
        <v>18325</v>
      </c>
      <c r="Y263" s="12"/>
      <c r="Z263" s="48">
        <v>18325</v>
      </c>
    </row>
    <row r="264" spans="1:26" x14ac:dyDescent="0.25">
      <c r="A264" s="56" t="s">
        <v>267</v>
      </c>
      <c r="B264" s="46">
        <v>747</v>
      </c>
      <c r="C264" s="48">
        <v>0</v>
      </c>
      <c r="D264" s="48">
        <v>2051.1</v>
      </c>
      <c r="E264" s="48">
        <v>2193.5</v>
      </c>
      <c r="F264" s="49">
        <v>1.0694261615718395</v>
      </c>
      <c r="G264" s="49">
        <v>1.0694261615718395</v>
      </c>
      <c r="H264" s="48">
        <v>2193.5</v>
      </c>
      <c r="I264" s="44">
        <v>2.9359999999999999</v>
      </c>
      <c r="J264" s="57"/>
      <c r="K264" s="50">
        <v>0.33200000000000002</v>
      </c>
      <c r="L264" s="57"/>
      <c r="M264" s="50">
        <v>0.66800000000000004</v>
      </c>
      <c r="N264" s="57"/>
      <c r="O264" s="51">
        <v>4416.3999999999996</v>
      </c>
      <c r="P264" s="51">
        <v>4416.3999999999996</v>
      </c>
      <c r="Q264" s="57"/>
      <c r="R264" s="57"/>
      <c r="S264" s="51">
        <v>4416.3999999999996</v>
      </c>
      <c r="T264" s="51">
        <v>4416.3999999999996</v>
      </c>
      <c r="U264" s="51">
        <v>4416.3999999999996</v>
      </c>
      <c r="V264" s="52">
        <v>0</v>
      </c>
      <c r="W264" s="52">
        <v>883.3</v>
      </c>
      <c r="X264" s="48">
        <v>3533.0999999999995</v>
      </c>
      <c r="Y264" s="12"/>
      <c r="Z264" s="48">
        <v>3533.0999999999995</v>
      </c>
    </row>
    <row r="265" spans="1:26" x14ac:dyDescent="0.25">
      <c r="A265" s="56" t="s">
        <v>268</v>
      </c>
      <c r="B265" s="46">
        <v>3457</v>
      </c>
      <c r="C265" s="48">
        <v>0</v>
      </c>
      <c r="D265" s="48">
        <v>35606.5</v>
      </c>
      <c r="E265" s="48">
        <v>38365.300000000003</v>
      </c>
      <c r="F265" s="49">
        <v>1.0774802353502873</v>
      </c>
      <c r="G265" s="49">
        <v>1.074156202243967</v>
      </c>
      <c r="H265" s="48">
        <v>38246.9</v>
      </c>
      <c r="I265" s="44">
        <v>11.064</v>
      </c>
      <c r="J265" s="57"/>
      <c r="K265" s="50">
        <v>1.25</v>
      </c>
      <c r="L265" s="57"/>
      <c r="M265" s="50">
        <v>0</v>
      </c>
      <c r="N265" s="57"/>
      <c r="O265" s="51">
        <v>0</v>
      </c>
      <c r="P265" s="51">
        <v>0</v>
      </c>
      <c r="Q265" s="57"/>
      <c r="R265" s="57"/>
      <c r="S265" s="51">
        <v>0</v>
      </c>
      <c r="T265" s="51">
        <v>0</v>
      </c>
      <c r="U265" s="51">
        <v>0</v>
      </c>
      <c r="V265" s="52">
        <v>0</v>
      </c>
      <c r="W265" s="52">
        <v>0</v>
      </c>
      <c r="X265" s="48">
        <v>0</v>
      </c>
      <c r="Y265" s="12"/>
      <c r="Z265" s="48">
        <v>0</v>
      </c>
    </row>
    <row r="266" spans="1:26" x14ac:dyDescent="0.25">
      <c r="A266" s="56" t="s">
        <v>269</v>
      </c>
      <c r="B266" s="46">
        <v>601</v>
      </c>
      <c r="C266" s="48">
        <v>0</v>
      </c>
      <c r="D266" s="48">
        <v>749</v>
      </c>
      <c r="E266" s="48">
        <v>796</v>
      </c>
      <c r="F266" s="49">
        <v>1.0627503337783712</v>
      </c>
      <c r="G266" s="49">
        <v>1.0627503337783712</v>
      </c>
      <c r="H266" s="48">
        <v>796</v>
      </c>
      <c r="I266" s="44">
        <v>1.3240000000000001</v>
      </c>
      <c r="J266" s="57"/>
      <c r="K266" s="50">
        <v>0.15</v>
      </c>
      <c r="L266" s="57"/>
      <c r="M266" s="50">
        <v>0.85</v>
      </c>
      <c r="N266" s="57"/>
      <c r="O266" s="51">
        <v>4521.3</v>
      </c>
      <c r="P266" s="51">
        <v>4521.3</v>
      </c>
      <c r="Q266" s="57"/>
      <c r="R266" s="57"/>
      <c r="S266" s="51">
        <v>4521.3</v>
      </c>
      <c r="T266" s="51">
        <v>4521.3</v>
      </c>
      <c r="U266" s="51">
        <v>4521.3</v>
      </c>
      <c r="V266" s="52">
        <v>0</v>
      </c>
      <c r="W266" s="52">
        <v>904.3</v>
      </c>
      <c r="X266" s="48">
        <v>3617</v>
      </c>
      <c r="Y266" s="12"/>
      <c r="Z266" s="48">
        <v>3617</v>
      </c>
    </row>
    <row r="267" spans="1:26" x14ac:dyDescent="0.25">
      <c r="A267" s="56" t="s">
        <v>270</v>
      </c>
      <c r="B267" s="46">
        <v>1613</v>
      </c>
      <c r="C267" s="48">
        <v>0</v>
      </c>
      <c r="D267" s="48">
        <v>5136.3</v>
      </c>
      <c r="E267" s="48">
        <v>5516.1</v>
      </c>
      <c r="F267" s="49">
        <v>1.0739442789556686</v>
      </c>
      <c r="G267" s="49">
        <v>1.0739442789556686</v>
      </c>
      <c r="H267" s="48">
        <v>5516.1</v>
      </c>
      <c r="I267" s="44">
        <v>3.42</v>
      </c>
      <c r="J267" s="57"/>
      <c r="K267" s="50">
        <v>0.38600000000000001</v>
      </c>
      <c r="L267" s="57"/>
      <c r="M267" s="50">
        <v>0.61399999999999999</v>
      </c>
      <c r="N267" s="57"/>
      <c r="O267" s="51">
        <v>8765.4</v>
      </c>
      <c r="P267" s="51">
        <v>8765.4</v>
      </c>
      <c r="Q267" s="57"/>
      <c r="R267" s="57"/>
      <c r="S267" s="51">
        <v>8765.4</v>
      </c>
      <c r="T267" s="51">
        <v>8765.4</v>
      </c>
      <c r="U267" s="51">
        <v>8765.4</v>
      </c>
      <c r="V267" s="52">
        <v>0</v>
      </c>
      <c r="W267" s="52">
        <v>1753.1</v>
      </c>
      <c r="X267" s="48">
        <v>7012.2999999999993</v>
      </c>
      <c r="Y267" s="12"/>
      <c r="Z267" s="48">
        <v>7012.2999999999993</v>
      </c>
    </row>
    <row r="268" spans="1:26" x14ac:dyDescent="0.25">
      <c r="A268" s="56" t="s">
        <v>271</v>
      </c>
      <c r="B268" s="46">
        <v>704</v>
      </c>
      <c r="C268" s="48">
        <v>0</v>
      </c>
      <c r="D268" s="48">
        <v>2891.2</v>
      </c>
      <c r="E268" s="48">
        <v>3061.7</v>
      </c>
      <c r="F268" s="49">
        <v>1.0589720531267295</v>
      </c>
      <c r="G268" s="49">
        <v>1.0589720531267295</v>
      </c>
      <c r="H268" s="48">
        <v>3061.7</v>
      </c>
      <c r="I268" s="44">
        <v>4.3490000000000002</v>
      </c>
      <c r="J268" s="57"/>
      <c r="K268" s="50">
        <v>0.49099999999999999</v>
      </c>
      <c r="L268" s="57"/>
      <c r="M268" s="50">
        <v>0.50900000000000001</v>
      </c>
      <c r="N268" s="57"/>
      <c r="O268" s="51">
        <v>3171.5</v>
      </c>
      <c r="P268" s="51">
        <v>3171.5</v>
      </c>
      <c r="Q268" s="57"/>
      <c r="R268" s="57"/>
      <c r="S268" s="51">
        <v>3171.5</v>
      </c>
      <c r="T268" s="51">
        <v>3171.5</v>
      </c>
      <c r="U268" s="51">
        <v>3171.5</v>
      </c>
      <c r="V268" s="52">
        <v>0</v>
      </c>
      <c r="W268" s="52">
        <v>634.29999999999995</v>
      </c>
      <c r="X268" s="48">
        <v>2537.1999999999998</v>
      </c>
      <c r="Y268" s="12"/>
      <c r="Z268" s="48">
        <v>2537.1999999999998</v>
      </c>
    </row>
    <row r="269" spans="1:26" x14ac:dyDescent="0.25">
      <c r="A269" s="56" t="s">
        <v>272</v>
      </c>
      <c r="B269" s="46">
        <v>1416</v>
      </c>
      <c r="C269" s="48">
        <v>0</v>
      </c>
      <c r="D269" s="48">
        <v>7728.1</v>
      </c>
      <c r="E269" s="48">
        <v>8184.7</v>
      </c>
      <c r="F269" s="49">
        <v>1.0590830863989855</v>
      </c>
      <c r="G269" s="49">
        <v>1.0590830863989855</v>
      </c>
      <c r="H269" s="48">
        <v>8184.7</v>
      </c>
      <c r="I269" s="44">
        <v>5.78</v>
      </c>
      <c r="J269" s="57"/>
      <c r="K269" s="50">
        <v>0.65300000000000002</v>
      </c>
      <c r="L269" s="57"/>
      <c r="M269" s="50">
        <v>0.34699999999999998</v>
      </c>
      <c r="N269" s="57"/>
      <c r="O269" s="51">
        <v>4348.7</v>
      </c>
      <c r="P269" s="51">
        <v>4348.7</v>
      </c>
      <c r="Q269" s="57"/>
      <c r="R269" s="57"/>
      <c r="S269" s="51">
        <v>4348.7</v>
      </c>
      <c r="T269" s="51">
        <v>4348.7</v>
      </c>
      <c r="U269" s="51">
        <v>4348.7</v>
      </c>
      <c r="V269" s="52">
        <v>0</v>
      </c>
      <c r="W269" s="52">
        <v>869.7</v>
      </c>
      <c r="X269" s="48">
        <v>3479</v>
      </c>
      <c r="Y269" s="12"/>
      <c r="Z269" s="48">
        <v>3479</v>
      </c>
    </row>
    <row r="270" spans="1:26" x14ac:dyDescent="0.25">
      <c r="A270" s="56" t="s">
        <v>273</v>
      </c>
      <c r="B270" s="46">
        <v>1330</v>
      </c>
      <c r="C270" s="48">
        <v>0</v>
      </c>
      <c r="D270" s="48">
        <v>4630.6000000000004</v>
      </c>
      <c r="E270" s="48">
        <v>4957.8999999999996</v>
      </c>
      <c r="F270" s="49">
        <v>1.0706819850559322</v>
      </c>
      <c r="G270" s="49">
        <v>1.0706819850559322</v>
      </c>
      <c r="H270" s="48">
        <v>4957.8999999999996</v>
      </c>
      <c r="I270" s="44">
        <v>3.7280000000000002</v>
      </c>
      <c r="J270" s="57"/>
      <c r="K270" s="50">
        <v>0.42099999999999999</v>
      </c>
      <c r="L270" s="57"/>
      <c r="M270" s="50">
        <v>0.57899999999999996</v>
      </c>
      <c r="N270" s="57"/>
      <c r="O270" s="51">
        <v>6815.6</v>
      </c>
      <c r="P270" s="51">
        <v>6815.6</v>
      </c>
      <c r="Q270" s="57"/>
      <c r="R270" s="57"/>
      <c r="S270" s="51">
        <v>6815.6</v>
      </c>
      <c r="T270" s="51">
        <v>6815.6</v>
      </c>
      <c r="U270" s="51">
        <v>6815.6</v>
      </c>
      <c r="V270" s="52">
        <v>0</v>
      </c>
      <c r="W270" s="52">
        <v>1363.1</v>
      </c>
      <c r="X270" s="48">
        <v>5452.5</v>
      </c>
      <c r="Y270" s="12"/>
      <c r="Z270" s="48">
        <v>5452.5</v>
      </c>
    </row>
    <row r="271" spans="1:26" x14ac:dyDescent="0.25">
      <c r="A271" s="56" t="s">
        <v>274</v>
      </c>
      <c r="B271" s="46">
        <v>952</v>
      </c>
      <c r="C271" s="48">
        <v>0</v>
      </c>
      <c r="D271" s="48">
        <v>6120.9</v>
      </c>
      <c r="E271" s="48">
        <v>6429.5</v>
      </c>
      <c r="F271" s="49">
        <v>1.0504174222745022</v>
      </c>
      <c r="G271" s="49">
        <v>1.0504174222745022</v>
      </c>
      <c r="H271" s="48">
        <v>6429.5</v>
      </c>
      <c r="I271" s="44">
        <v>6.7539999999999996</v>
      </c>
      <c r="J271" s="57"/>
      <c r="K271" s="50">
        <v>0.76300000000000001</v>
      </c>
      <c r="L271" s="57"/>
      <c r="M271" s="50">
        <v>0.23699999999999999</v>
      </c>
      <c r="N271" s="57"/>
      <c r="O271" s="51">
        <v>1996.9</v>
      </c>
      <c r="P271" s="51">
        <v>1996.9</v>
      </c>
      <c r="Q271" s="57"/>
      <c r="R271" s="57"/>
      <c r="S271" s="51">
        <v>1996.9</v>
      </c>
      <c r="T271" s="51">
        <v>1996.9</v>
      </c>
      <c r="U271" s="51">
        <v>1996.9</v>
      </c>
      <c r="V271" s="52">
        <v>0</v>
      </c>
      <c r="W271" s="52">
        <v>399.4</v>
      </c>
      <c r="X271" s="48">
        <v>1597.5</v>
      </c>
      <c r="Y271" s="12"/>
      <c r="Z271" s="48">
        <v>1597.5</v>
      </c>
    </row>
    <row r="272" spans="1:26" x14ac:dyDescent="0.25">
      <c r="A272" s="56" t="s">
        <v>275</v>
      </c>
      <c r="B272" s="46">
        <v>1390</v>
      </c>
      <c r="C272" s="48">
        <v>0</v>
      </c>
      <c r="D272" s="48">
        <v>3760.5</v>
      </c>
      <c r="E272" s="48">
        <v>3978</v>
      </c>
      <c r="F272" s="49">
        <v>1.0578380534503391</v>
      </c>
      <c r="G272" s="49">
        <v>1.0578380534503391</v>
      </c>
      <c r="H272" s="48">
        <v>3978</v>
      </c>
      <c r="I272" s="44">
        <v>2.8620000000000001</v>
      </c>
      <c r="J272" s="57"/>
      <c r="K272" s="50">
        <v>0.32300000000000001</v>
      </c>
      <c r="L272" s="57"/>
      <c r="M272" s="50">
        <v>0.67700000000000005</v>
      </c>
      <c r="N272" s="57"/>
      <c r="O272" s="51">
        <v>8328.7000000000007</v>
      </c>
      <c r="P272" s="51">
        <v>8328.7000000000007</v>
      </c>
      <c r="Q272" s="57"/>
      <c r="R272" s="57"/>
      <c r="S272" s="51">
        <v>8328.7000000000007</v>
      </c>
      <c r="T272" s="51">
        <v>8328.7000000000007</v>
      </c>
      <c r="U272" s="51">
        <v>8328.7000000000007</v>
      </c>
      <c r="V272" s="52">
        <v>0</v>
      </c>
      <c r="W272" s="52">
        <v>1665.7</v>
      </c>
      <c r="X272" s="48">
        <v>6663.0000000000009</v>
      </c>
      <c r="Y272" s="12"/>
      <c r="Z272" s="48">
        <v>6663.0000000000009</v>
      </c>
    </row>
    <row r="273" spans="1:26" x14ac:dyDescent="0.25">
      <c r="A273" s="56" t="s">
        <v>276</v>
      </c>
      <c r="B273" s="46">
        <v>1046</v>
      </c>
      <c r="C273" s="48">
        <v>0</v>
      </c>
      <c r="D273" s="48">
        <v>2971.7</v>
      </c>
      <c r="E273" s="48">
        <v>3139.4</v>
      </c>
      <c r="F273" s="49">
        <v>1.0564323451223208</v>
      </c>
      <c r="G273" s="49">
        <v>1.0564323451223208</v>
      </c>
      <c r="H273" s="48">
        <v>3139.4</v>
      </c>
      <c r="I273" s="44">
        <v>3.0009999999999999</v>
      </c>
      <c r="J273" s="57"/>
      <c r="K273" s="50">
        <v>0.33900000000000002</v>
      </c>
      <c r="L273" s="57"/>
      <c r="M273" s="50">
        <v>0.66100000000000003</v>
      </c>
      <c r="N273" s="57"/>
      <c r="O273" s="51">
        <v>6119.3</v>
      </c>
      <c r="P273" s="51">
        <v>6119.3</v>
      </c>
      <c r="Q273" s="57"/>
      <c r="R273" s="57"/>
      <c r="S273" s="51">
        <v>6119.3</v>
      </c>
      <c r="T273" s="51">
        <v>6119.3</v>
      </c>
      <c r="U273" s="51">
        <v>6119.3</v>
      </c>
      <c r="V273" s="52">
        <v>0</v>
      </c>
      <c r="W273" s="52">
        <v>1223.9000000000001</v>
      </c>
      <c r="X273" s="48">
        <v>4895.3999999999996</v>
      </c>
      <c r="Y273" s="12"/>
      <c r="Z273" s="48">
        <v>4895.3999999999996</v>
      </c>
    </row>
    <row r="274" spans="1:26" x14ac:dyDescent="0.25">
      <c r="A274" s="56" t="s">
        <v>277</v>
      </c>
      <c r="B274" s="46">
        <v>1232</v>
      </c>
      <c r="C274" s="48">
        <v>0</v>
      </c>
      <c r="D274" s="48">
        <v>4385.8</v>
      </c>
      <c r="E274" s="48">
        <v>4674.7</v>
      </c>
      <c r="F274" s="49">
        <v>1.0658716767750467</v>
      </c>
      <c r="G274" s="49">
        <v>1.0658716767750467</v>
      </c>
      <c r="H274" s="48">
        <v>4674.7</v>
      </c>
      <c r="I274" s="44">
        <v>3.794</v>
      </c>
      <c r="J274" s="57"/>
      <c r="K274" s="50">
        <v>0.42899999999999999</v>
      </c>
      <c r="L274" s="57"/>
      <c r="M274" s="50">
        <v>0.57099999999999995</v>
      </c>
      <c r="N274" s="57"/>
      <c r="O274" s="51">
        <v>6226.1</v>
      </c>
      <c r="P274" s="51">
        <v>6226.1</v>
      </c>
      <c r="Q274" s="57"/>
      <c r="R274" s="57"/>
      <c r="S274" s="51">
        <v>6226.1</v>
      </c>
      <c r="T274" s="51">
        <v>6226.1</v>
      </c>
      <c r="U274" s="51">
        <v>6226.1</v>
      </c>
      <c r="V274" s="52">
        <v>0</v>
      </c>
      <c r="W274" s="52">
        <v>1245.2</v>
      </c>
      <c r="X274" s="48">
        <v>4980.9000000000005</v>
      </c>
      <c r="Y274" s="12"/>
      <c r="Z274" s="48">
        <v>4980.9000000000005</v>
      </c>
    </row>
    <row r="275" spans="1:26" x14ac:dyDescent="0.25">
      <c r="A275" s="56" t="s">
        <v>278</v>
      </c>
      <c r="B275" s="46">
        <v>625</v>
      </c>
      <c r="C275" s="48">
        <v>0</v>
      </c>
      <c r="D275" s="48">
        <v>1900.6</v>
      </c>
      <c r="E275" s="48">
        <v>2029.8</v>
      </c>
      <c r="F275" s="49">
        <v>1.0679785330948122</v>
      </c>
      <c r="G275" s="49">
        <v>1.0679785330948122</v>
      </c>
      <c r="H275" s="48">
        <v>2029.8</v>
      </c>
      <c r="I275" s="44">
        <v>3.2480000000000002</v>
      </c>
      <c r="J275" s="57"/>
      <c r="K275" s="50">
        <v>0.36699999999999999</v>
      </c>
      <c r="L275" s="57"/>
      <c r="M275" s="50">
        <v>0.63300000000000001</v>
      </c>
      <c r="N275" s="57"/>
      <c r="O275" s="51">
        <v>3501.5</v>
      </c>
      <c r="P275" s="51">
        <v>3501.5</v>
      </c>
      <c r="Q275" s="57"/>
      <c r="R275" s="57"/>
      <c r="S275" s="51">
        <v>3501.5</v>
      </c>
      <c r="T275" s="51">
        <v>3501.5</v>
      </c>
      <c r="U275" s="51">
        <v>3501.5</v>
      </c>
      <c r="V275" s="52">
        <v>0</v>
      </c>
      <c r="W275" s="52">
        <v>700.3</v>
      </c>
      <c r="X275" s="48">
        <v>2801.2</v>
      </c>
      <c r="Y275" s="12"/>
      <c r="Z275" s="48">
        <v>2801.2</v>
      </c>
    </row>
    <row r="276" spans="1:26" x14ac:dyDescent="0.25">
      <c r="A276" s="56" t="s">
        <v>279</v>
      </c>
      <c r="B276" s="46">
        <v>893</v>
      </c>
      <c r="C276" s="48">
        <v>0</v>
      </c>
      <c r="D276" s="48">
        <v>2003.7</v>
      </c>
      <c r="E276" s="48">
        <v>2117.1</v>
      </c>
      <c r="F276" s="49">
        <v>1.0565952986974096</v>
      </c>
      <c r="G276" s="49">
        <v>1.0565952986974096</v>
      </c>
      <c r="H276" s="48">
        <v>2117.1</v>
      </c>
      <c r="I276" s="44">
        <v>2.371</v>
      </c>
      <c r="J276" s="57"/>
      <c r="K276" s="50">
        <v>0.26800000000000002</v>
      </c>
      <c r="L276" s="57"/>
      <c r="M276" s="50">
        <v>0.73199999999999998</v>
      </c>
      <c r="N276" s="57"/>
      <c r="O276" s="51">
        <v>5785.4</v>
      </c>
      <c r="P276" s="51">
        <v>5785.4</v>
      </c>
      <c r="Q276" s="57"/>
      <c r="R276" s="57"/>
      <c r="S276" s="51">
        <v>5785.4</v>
      </c>
      <c r="T276" s="51">
        <v>5785.4</v>
      </c>
      <c r="U276" s="51">
        <v>5785.4</v>
      </c>
      <c r="V276" s="52">
        <v>0</v>
      </c>
      <c r="W276" s="52">
        <v>1157.0999999999999</v>
      </c>
      <c r="X276" s="48">
        <v>4628.2999999999993</v>
      </c>
      <c r="Y276" s="12"/>
      <c r="Z276" s="48">
        <v>4628.2999999999993</v>
      </c>
    </row>
    <row r="277" spans="1:26" x14ac:dyDescent="0.25">
      <c r="A277" s="56" t="s">
        <v>280</v>
      </c>
      <c r="B277" s="46">
        <v>1103</v>
      </c>
      <c r="C277" s="48">
        <v>0</v>
      </c>
      <c r="D277" s="48">
        <v>3076.9</v>
      </c>
      <c r="E277" s="48">
        <v>3271.1</v>
      </c>
      <c r="F277" s="49">
        <v>1.0631154733660502</v>
      </c>
      <c r="G277" s="49">
        <v>1.0631154733660502</v>
      </c>
      <c r="H277" s="48">
        <v>3271.1</v>
      </c>
      <c r="I277" s="44">
        <v>2.9660000000000002</v>
      </c>
      <c r="J277" s="57"/>
      <c r="K277" s="50">
        <v>0.33500000000000002</v>
      </c>
      <c r="L277" s="57"/>
      <c r="M277" s="50">
        <v>0.66500000000000004</v>
      </c>
      <c r="N277" s="57"/>
      <c r="O277" s="51">
        <v>6491.8</v>
      </c>
      <c r="P277" s="51">
        <v>6491.8</v>
      </c>
      <c r="Q277" s="57"/>
      <c r="R277" s="57"/>
      <c r="S277" s="51">
        <v>6491.8</v>
      </c>
      <c r="T277" s="51">
        <v>6491.8</v>
      </c>
      <c r="U277" s="51">
        <v>6491.8</v>
      </c>
      <c r="V277" s="52">
        <v>0</v>
      </c>
      <c r="W277" s="52">
        <v>1298.4000000000001</v>
      </c>
      <c r="X277" s="48">
        <v>5193.3999999999996</v>
      </c>
      <c r="Y277" s="12"/>
      <c r="Z277" s="48">
        <v>5193.3999999999996</v>
      </c>
    </row>
    <row r="278" spans="1:26" x14ac:dyDescent="0.25">
      <c r="A278" s="56" t="s">
        <v>281</v>
      </c>
      <c r="B278" s="46">
        <v>395</v>
      </c>
      <c r="C278" s="48">
        <v>0</v>
      </c>
      <c r="D278" s="48">
        <v>1975</v>
      </c>
      <c r="E278" s="48">
        <v>2116</v>
      </c>
      <c r="F278" s="49">
        <v>1.071392405063291</v>
      </c>
      <c r="G278" s="49">
        <v>1.071392405063291</v>
      </c>
      <c r="H278" s="48">
        <v>2116</v>
      </c>
      <c r="I278" s="44">
        <v>5.3570000000000002</v>
      </c>
      <c r="J278" s="57"/>
      <c r="K278" s="50">
        <v>0.60499999999999998</v>
      </c>
      <c r="L278" s="57"/>
      <c r="M278" s="50">
        <v>0.39500000000000002</v>
      </c>
      <c r="N278" s="57"/>
      <c r="O278" s="51">
        <v>1380.9</v>
      </c>
      <c r="P278" s="51">
        <v>1380.9</v>
      </c>
      <c r="Q278" s="57"/>
      <c r="R278" s="57"/>
      <c r="S278" s="51">
        <v>1380.9</v>
      </c>
      <c r="T278" s="51">
        <v>1380.9</v>
      </c>
      <c r="U278" s="51">
        <v>1380.9</v>
      </c>
      <c r="V278" s="52">
        <v>0</v>
      </c>
      <c r="W278" s="52">
        <v>276.2</v>
      </c>
      <c r="X278" s="48">
        <v>1104.7</v>
      </c>
      <c r="Y278" s="12"/>
      <c r="Z278" s="48">
        <v>1104.7</v>
      </c>
    </row>
    <row r="279" spans="1:26" x14ac:dyDescent="0.25">
      <c r="A279" s="56" t="s">
        <v>282</v>
      </c>
      <c r="B279" s="46">
        <v>618</v>
      </c>
      <c r="C279" s="48">
        <v>0</v>
      </c>
      <c r="D279" s="48">
        <v>2957.2</v>
      </c>
      <c r="E279" s="48">
        <v>3123.9</v>
      </c>
      <c r="F279" s="49">
        <v>1.0563708913837415</v>
      </c>
      <c r="G279" s="49">
        <v>1.0563708913837415</v>
      </c>
      <c r="H279" s="48">
        <v>3123.9</v>
      </c>
      <c r="I279" s="44">
        <v>5.0549999999999997</v>
      </c>
      <c r="J279" s="57"/>
      <c r="K279" s="50">
        <v>0.57099999999999995</v>
      </c>
      <c r="L279" s="57"/>
      <c r="M279" s="50">
        <v>0.42899999999999999</v>
      </c>
      <c r="N279" s="57"/>
      <c r="O279" s="51">
        <v>2346.5</v>
      </c>
      <c r="P279" s="51">
        <v>2346.5</v>
      </c>
      <c r="Q279" s="57"/>
      <c r="R279" s="57"/>
      <c r="S279" s="51">
        <v>2346.5</v>
      </c>
      <c r="T279" s="51">
        <v>2346.5</v>
      </c>
      <c r="U279" s="51">
        <v>2346.5</v>
      </c>
      <c r="V279" s="52">
        <v>0</v>
      </c>
      <c r="W279" s="52">
        <v>469.3</v>
      </c>
      <c r="X279" s="48">
        <v>1877.2</v>
      </c>
      <c r="Y279" s="12"/>
      <c r="Z279" s="48">
        <v>1877.2</v>
      </c>
    </row>
    <row r="280" spans="1:26" x14ac:dyDescent="0.25">
      <c r="A280" s="56" t="s">
        <v>283</v>
      </c>
      <c r="B280" s="46">
        <v>649</v>
      </c>
      <c r="C280" s="48">
        <v>0</v>
      </c>
      <c r="D280" s="48">
        <v>919.9</v>
      </c>
      <c r="E280" s="48">
        <v>978.7</v>
      </c>
      <c r="F280" s="49">
        <v>1.0639199913034025</v>
      </c>
      <c r="G280" s="49">
        <v>1.0639199913034025</v>
      </c>
      <c r="H280" s="48">
        <v>978.7</v>
      </c>
      <c r="I280" s="44">
        <v>1.508</v>
      </c>
      <c r="J280" s="57"/>
      <c r="K280" s="50">
        <v>0.17</v>
      </c>
      <c r="L280" s="57"/>
      <c r="M280" s="50">
        <v>0.83</v>
      </c>
      <c r="N280" s="57"/>
      <c r="O280" s="51">
        <v>4767.5</v>
      </c>
      <c r="P280" s="51">
        <v>4767.5</v>
      </c>
      <c r="Q280" s="57"/>
      <c r="R280" s="57"/>
      <c r="S280" s="51">
        <v>4767.5</v>
      </c>
      <c r="T280" s="51">
        <v>4767.5</v>
      </c>
      <c r="U280" s="51">
        <v>4767.5</v>
      </c>
      <c r="V280" s="52">
        <v>0</v>
      </c>
      <c r="W280" s="52">
        <v>953.5</v>
      </c>
      <c r="X280" s="48">
        <v>3814</v>
      </c>
      <c r="Y280" s="12"/>
      <c r="Z280" s="48">
        <v>3814</v>
      </c>
    </row>
    <row r="281" spans="1:26" x14ac:dyDescent="0.25">
      <c r="A281" s="56" t="s">
        <v>284</v>
      </c>
      <c r="B281" s="46">
        <v>411</v>
      </c>
      <c r="C281" s="48">
        <v>0</v>
      </c>
      <c r="D281" s="48">
        <v>1051.5999999999999</v>
      </c>
      <c r="E281" s="48">
        <v>1139</v>
      </c>
      <c r="F281" s="49">
        <v>1.0831114492202358</v>
      </c>
      <c r="G281" s="49">
        <v>1.074156202243967</v>
      </c>
      <c r="H281" s="48">
        <v>1129.5999999999999</v>
      </c>
      <c r="I281" s="44">
        <v>2.7480000000000002</v>
      </c>
      <c r="J281" s="57"/>
      <c r="K281" s="50">
        <v>0.31</v>
      </c>
      <c r="L281" s="57"/>
      <c r="M281" s="50">
        <v>0.69</v>
      </c>
      <c r="N281" s="57"/>
      <c r="O281" s="51">
        <v>2509.9</v>
      </c>
      <c r="P281" s="51">
        <v>2509.9</v>
      </c>
      <c r="Q281" s="57"/>
      <c r="R281" s="57"/>
      <c r="S281" s="51">
        <v>2509.9</v>
      </c>
      <c r="T281" s="51">
        <v>2509.9</v>
      </c>
      <c r="U281" s="51">
        <v>2509.9</v>
      </c>
      <c r="V281" s="52">
        <v>0</v>
      </c>
      <c r="W281" s="52">
        <v>502</v>
      </c>
      <c r="X281" s="48">
        <v>2007.9</v>
      </c>
      <c r="Y281" s="12"/>
      <c r="Z281" s="48">
        <v>2007.9</v>
      </c>
    </row>
    <row r="282" spans="1:26" x14ac:dyDescent="0.25">
      <c r="A282" s="44" t="s">
        <v>48</v>
      </c>
      <c r="B282" s="46">
        <v>33187</v>
      </c>
      <c r="C282" s="48">
        <v>4718</v>
      </c>
      <c r="D282" s="48">
        <v>287447.59999999998</v>
      </c>
      <c r="E282" s="48">
        <v>307458.7</v>
      </c>
      <c r="F282" s="49">
        <v>1.0696165144534171</v>
      </c>
      <c r="G282" s="49">
        <v>1.0696165144534171</v>
      </c>
      <c r="H282" s="48">
        <v>307458.7</v>
      </c>
      <c r="I282" s="44">
        <v>9.2639999999999993</v>
      </c>
      <c r="J282" s="53">
        <v>0.51600000000000001</v>
      </c>
      <c r="K282" s="57"/>
      <c r="L282" s="53">
        <v>0.43</v>
      </c>
      <c r="M282" s="50"/>
      <c r="N282" s="54">
        <v>256429.8</v>
      </c>
      <c r="O282" s="57"/>
      <c r="P282" s="51">
        <v>256429.8</v>
      </c>
      <c r="Q282" s="44">
        <v>0</v>
      </c>
      <c r="R282" s="55">
        <v>256429.8</v>
      </c>
      <c r="S282" s="57"/>
      <c r="T282" s="51">
        <v>256429.8</v>
      </c>
      <c r="U282" s="51">
        <v>256429.8</v>
      </c>
      <c r="V282" s="52">
        <v>128214.9</v>
      </c>
      <c r="W282" s="52">
        <v>25643</v>
      </c>
      <c r="X282" s="48">
        <v>102571.9</v>
      </c>
      <c r="Y282" s="12">
        <v>102571.9</v>
      </c>
      <c r="Z282" s="48"/>
    </row>
    <row r="283" spans="1:26" x14ac:dyDescent="0.25">
      <c r="A283" s="53" t="s">
        <v>285</v>
      </c>
      <c r="B283" s="59">
        <v>52999</v>
      </c>
      <c r="C283" s="54">
        <v>6058</v>
      </c>
      <c r="D283" s="54">
        <v>601292.30000000005</v>
      </c>
      <c r="E283" s="54">
        <v>640337.1</v>
      </c>
      <c r="F283" s="54"/>
      <c r="G283" s="54"/>
      <c r="H283" s="54">
        <v>640333.4</v>
      </c>
      <c r="I283" s="44"/>
      <c r="J283" s="57"/>
      <c r="K283" s="57"/>
      <c r="L283" s="57"/>
      <c r="M283" s="50"/>
      <c r="N283" s="54">
        <v>466654.9</v>
      </c>
      <c r="O283" s="54">
        <v>264130</v>
      </c>
      <c r="P283" s="54">
        <v>730784.9</v>
      </c>
      <c r="Q283" s="54"/>
      <c r="R283" s="54">
        <v>466654.9</v>
      </c>
      <c r="S283" s="54">
        <v>264130</v>
      </c>
      <c r="T283" s="54">
        <v>730784.9</v>
      </c>
      <c r="U283" s="54">
        <v>730784.9</v>
      </c>
      <c r="V283" s="54">
        <v>186662</v>
      </c>
      <c r="W283" s="54">
        <v>108824.6</v>
      </c>
      <c r="X283" s="54">
        <v>435298.3</v>
      </c>
      <c r="Y283" s="18">
        <v>223994.30000000002</v>
      </c>
      <c r="Z283" s="18">
        <f>SUM(Z284:Z306)</f>
        <v>211303.99999999997</v>
      </c>
    </row>
    <row r="284" spans="1:26" x14ac:dyDescent="0.25">
      <c r="A284" s="56" t="s">
        <v>286</v>
      </c>
      <c r="B284" s="46">
        <v>20244</v>
      </c>
      <c r="C284" s="48">
        <v>0</v>
      </c>
      <c r="D284" s="48">
        <v>73538.2</v>
      </c>
      <c r="E284" s="48">
        <v>78250</v>
      </c>
      <c r="F284" s="49">
        <v>1.0640728220163127</v>
      </c>
      <c r="G284" s="49">
        <v>1.0640728220163127</v>
      </c>
      <c r="H284" s="48">
        <v>78250</v>
      </c>
      <c r="I284" s="44">
        <v>3.8650000000000002</v>
      </c>
      <c r="J284" s="57"/>
      <c r="K284" s="50">
        <v>0.437</v>
      </c>
      <c r="L284" s="57"/>
      <c r="M284" s="50">
        <v>0.56299999999999994</v>
      </c>
      <c r="N284" s="57"/>
      <c r="O284" s="51">
        <v>100873.2</v>
      </c>
      <c r="P284" s="51">
        <v>100873.2</v>
      </c>
      <c r="Q284" s="57"/>
      <c r="R284" s="57"/>
      <c r="S284" s="51">
        <v>100873.2</v>
      </c>
      <c r="T284" s="51">
        <v>100873.2</v>
      </c>
      <c r="U284" s="51">
        <v>100873.2</v>
      </c>
      <c r="V284" s="52">
        <v>0</v>
      </c>
      <c r="W284" s="52">
        <v>20174.599999999999</v>
      </c>
      <c r="X284" s="48">
        <v>80698.600000000006</v>
      </c>
      <c r="Y284" s="12"/>
      <c r="Z284" s="48">
        <v>80698.600000000006</v>
      </c>
    </row>
    <row r="285" spans="1:26" x14ac:dyDescent="0.25">
      <c r="A285" s="56" t="s">
        <v>287</v>
      </c>
      <c r="B285" s="46">
        <v>8894</v>
      </c>
      <c r="C285" s="48">
        <v>0</v>
      </c>
      <c r="D285" s="48">
        <v>46158.2</v>
      </c>
      <c r="E285" s="48">
        <v>49147.6</v>
      </c>
      <c r="F285" s="49">
        <v>1.0647642239082113</v>
      </c>
      <c r="G285" s="49">
        <v>1.0647642239082113</v>
      </c>
      <c r="H285" s="48">
        <v>49147.6</v>
      </c>
      <c r="I285" s="44">
        <v>5.5259999999999998</v>
      </c>
      <c r="J285" s="57"/>
      <c r="K285" s="50">
        <v>0.624</v>
      </c>
      <c r="L285" s="57"/>
      <c r="M285" s="50">
        <v>0.376</v>
      </c>
      <c r="N285" s="57"/>
      <c r="O285" s="51">
        <v>29597.599999999999</v>
      </c>
      <c r="P285" s="51">
        <v>29597.599999999999</v>
      </c>
      <c r="Q285" s="57"/>
      <c r="R285" s="57"/>
      <c r="S285" s="51">
        <v>29597.599999999999</v>
      </c>
      <c r="T285" s="51">
        <v>29597.599999999999</v>
      </c>
      <c r="U285" s="51">
        <v>29597.599999999999</v>
      </c>
      <c r="V285" s="52">
        <v>0</v>
      </c>
      <c r="W285" s="52">
        <v>5919.5</v>
      </c>
      <c r="X285" s="48">
        <v>23678.1</v>
      </c>
      <c r="Y285" s="12"/>
      <c r="Z285" s="48">
        <v>23678.1</v>
      </c>
    </row>
    <row r="286" spans="1:26" x14ac:dyDescent="0.25">
      <c r="A286" s="56" t="s">
        <v>288</v>
      </c>
      <c r="B286" s="46">
        <v>687</v>
      </c>
      <c r="C286" s="48">
        <v>0</v>
      </c>
      <c r="D286" s="48">
        <v>1770.6</v>
      </c>
      <c r="E286" s="48">
        <v>1902.7</v>
      </c>
      <c r="F286" s="49">
        <v>1.0746074776911783</v>
      </c>
      <c r="G286" s="49">
        <v>1.074156202243967</v>
      </c>
      <c r="H286" s="48">
        <v>1901.9</v>
      </c>
      <c r="I286" s="44">
        <v>2.7679999999999998</v>
      </c>
      <c r="J286" s="57"/>
      <c r="K286" s="50">
        <v>0.313</v>
      </c>
      <c r="L286" s="57"/>
      <c r="M286" s="50">
        <v>0.68700000000000006</v>
      </c>
      <c r="N286" s="57"/>
      <c r="O286" s="51">
        <v>4177.2</v>
      </c>
      <c r="P286" s="51">
        <v>4177.2</v>
      </c>
      <c r="Q286" s="57"/>
      <c r="R286" s="57"/>
      <c r="S286" s="51">
        <v>4177.2</v>
      </c>
      <c r="T286" s="51">
        <v>4177.2</v>
      </c>
      <c r="U286" s="51">
        <v>4177.2</v>
      </c>
      <c r="V286" s="52">
        <v>0</v>
      </c>
      <c r="W286" s="52">
        <v>835.4</v>
      </c>
      <c r="X286" s="48">
        <v>3341.7999999999997</v>
      </c>
      <c r="Y286" s="12"/>
      <c r="Z286" s="48">
        <v>3341.7999999999997</v>
      </c>
    </row>
    <row r="287" spans="1:26" x14ac:dyDescent="0.25">
      <c r="A287" s="56" t="s">
        <v>289</v>
      </c>
      <c r="B287" s="46">
        <v>2018</v>
      </c>
      <c r="C287" s="48">
        <v>0</v>
      </c>
      <c r="D287" s="48">
        <v>6250.6</v>
      </c>
      <c r="E287" s="48">
        <v>6576.1</v>
      </c>
      <c r="F287" s="49">
        <v>1.0520750007999231</v>
      </c>
      <c r="G287" s="49">
        <v>1.0520750007999231</v>
      </c>
      <c r="H287" s="48">
        <v>6576.1</v>
      </c>
      <c r="I287" s="44">
        <v>3.2589999999999999</v>
      </c>
      <c r="J287" s="57"/>
      <c r="K287" s="50">
        <v>0.36799999999999999</v>
      </c>
      <c r="L287" s="57"/>
      <c r="M287" s="50">
        <v>0.63200000000000001</v>
      </c>
      <c r="N287" s="57"/>
      <c r="O287" s="51">
        <v>11287.8</v>
      </c>
      <c r="P287" s="51">
        <v>11287.8</v>
      </c>
      <c r="Q287" s="57"/>
      <c r="R287" s="57"/>
      <c r="S287" s="51">
        <v>11287.8</v>
      </c>
      <c r="T287" s="51">
        <v>11287.8</v>
      </c>
      <c r="U287" s="51">
        <v>11287.8</v>
      </c>
      <c r="V287" s="52">
        <v>0</v>
      </c>
      <c r="W287" s="52">
        <v>2257.6</v>
      </c>
      <c r="X287" s="48">
        <v>9030.1999999999989</v>
      </c>
      <c r="Y287" s="12"/>
      <c r="Z287" s="48">
        <v>9030.1999999999989</v>
      </c>
    </row>
    <row r="288" spans="1:26" x14ac:dyDescent="0.25">
      <c r="A288" s="56" t="s">
        <v>290</v>
      </c>
      <c r="B288" s="46">
        <v>1582</v>
      </c>
      <c r="C288" s="48">
        <v>0</v>
      </c>
      <c r="D288" s="48">
        <v>7864.6</v>
      </c>
      <c r="E288" s="48">
        <v>8339.4</v>
      </c>
      <c r="F288" s="49">
        <v>1.0603717925895786</v>
      </c>
      <c r="G288" s="49">
        <v>1.0603717925895786</v>
      </c>
      <c r="H288" s="48">
        <v>8339.4</v>
      </c>
      <c r="I288" s="44">
        <v>5.2709999999999999</v>
      </c>
      <c r="J288" s="57"/>
      <c r="K288" s="50">
        <v>0.59599999999999997</v>
      </c>
      <c r="L288" s="57"/>
      <c r="M288" s="50">
        <v>0.40400000000000003</v>
      </c>
      <c r="N288" s="57"/>
      <c r="O288" s="51">
        <v>5656.6</v>
      </c>
      <c r="P288" s="51">
        <v>5656.6</v>
      </c>
      <c r="Q288" s="57"/>
      <c r="R288" s="57"/>
      <c r="S288" s="51">
        <v>5656.6</v>
      </c>
      <c r="T288" s="51">
        <v>5656.6</v>
      </c>
      <c r="U288" s="51">
        <v>5656.6</v>
      </c>
      <c r="V288" s="52">
        <v>0</v>
      </c>
      <c r="W288" s="52">
        <v>1131.3</v>
      </c>
      <c r="X288" s="48">
        <v>4525.3</v>
      </c>
      <c r="Y288" s="12"/>
      <c r="Z288" s="48">
        <v>4525.3</v>
      </c>
    </row>
    <row r="289" spans="1:26" x14ac:dyDescent="0.25">
      <c r="A289" s="56" t="s">
        <v>291</v>
      </c>
      <c r="B289" s="46">
        <v>908</v>
      </c>
      <c r="C289" s="48">
        <v>0</v>
      </c>
      <c r="D289" s="48">
        <v>2743.1</v>
      </c>
      <c r="E289" s="48">
        <v>2941.7</v>
      </c>
      <c r="F289" s="49">
        <v>1.0723998395975356</v>
      </c>
      <c r="G289" s="49">
        <v>1.0723998395975356</v>
      </c>
      <c r="H289" s="48">
        <v>2941.7</v>
      </c>
      <c r="I289" s="44">
        <v>3.24</v>
      </c>
      <c r="J289" s="57"/>
      <c r="K289" s="50">
        <v>0.36599999999999999</v>
      </c>
      <c r="L289" s="57"/>
      <c r="M289" s="50">
        <v>0.63400000000000001</v>
      </c>
      <c r="N289" s="57"/>
      <c r="O289" s="51">
        <v>5095</v>
      </c>
      <c r="P289" s="51">
        <v>5095</v>
      </c>
      <c r="Q289" s="57"/>
      <c r="R289" s="57"/>
      <c r="S289" s="51">
        <v>5095</v>
      </c>
      <c r="T289" s="51">
        <v>5095</v>
      </c>
      <c r="U289" s="51">
        <v>5095</v>
      </c>
      <c r="V289" s="52">
        <v>0</v>
      </c>
      <c r="W289" s="52">
        <v>1019</v>
      </c>
      <c r="X289" s="48">
        <v>4076</v>
      </c>
      <c r="Y289" s="12"/>
      <c r="Z289" s="48">
        <v>4076</v>
      </c>
    </row>
    <row r="290" spans="1:26" x14ac:dyDescent="0.25">
      <c r="A290" s="56" t="s">
        <v>292</v>
      </c>
      <c r="B290" s="46">
        <v>1056</v>
      </c>
      <c r="C290" s="48">
        <v>0</v>
      </c>
      <c r="D290" s="48">
        <v>10486.9</v>
      </c>
      <c r="E290" s="48">
        <v>10725.6</v>
      </c>
      <c r="F290" s="49">
        <v>1.0227617313028636</v>
      </c>
      <c r="G290" s="49">
        <v>1.0227617313028636</v>
      </c>
      <c r="H290" s="48">
        <v>10725.6</v>
      </c>
      <c r="I290" s="44">
        <v>10.157</v>
      </c>
      <c r="J290" s="57"/>
      <c r="K290" s="50">
        <v>1.1479999999999999</v>
      </c>
      <c r="L290" s="57"/>
      <c r="M290" s="50">
        <v>0</v>
      </c>
      <c r="N290" s="57"/>
      <c r="O290" s="51">
        <v>0</v>
      </c>
      <c r="P290" s="51">
        <v>0</v>
      </c>
      <c r="Q290" s="57"/>
      <c r="R290" s="57"/>
      <c r="S290" s="51">
        <v>0</v>
      </c>
      <c r="T290" s="51">
        <v>0</v>
      </c>
      <c r="U290" s="51">
        <v>0</v>
      </c>
      <c r="V290" s="52">
        <v>0</v>
      </c>
      <c r="W290" s="52">
        <v>0</v>
      </c>
      <c r="X290" s="48">
        <v>0</v>
      </c>
      <c r="Y290" s="12"/>
      <c r="Z290" s="48">
        <v>0</v>
      </c>
    </row>
    <row r="291" spans="1:26" x14ac:dyDescent="0.25">
      <c r="A291" s="56" t="s">
        <v>293</v>
      </c>
      <c r="B291" s="46">
        <v>856</v>
      </c>
      <c r="C291" s="48">
        <v>0</v>
      </c>
      <c r="D291" s="48">
        <v>3086</v>
      </c>
      <c r="E291" s="48">
        <v>3294</v>
      </c>
      <c r="F291" s="49">
        <v>1.067401166558652</v>
      </c>
      <c r="G291" s="49">
        <v>1.067401166558652</v>
      </c>
      <c r="H291" s="48">
        <v>3294</v>
      </c>
      <c r="I291" s="44">
        <v>3.8479999999999999</v>
      </c>
      <c r="J291" s="57"/>
      <c r="K291" s="50">
        <v>0.435</v>
      </c>
      <c r="L291" s="57"/>
      <c r="M291" s="50">
        <v>0.56499999999999995</v>
      </c>
      <c r="N291" s="57"/>
      <c r="O291" s="51">
        <v>4280.5</v>
      </c>
      <c r="P291" s="51">
        <v>4280.5</v>
      </c>
      <c r="Q291" s="57"/>
      <c r="R291" s="57"/>
      <c r="S291" s="51">
        <v>4280.5</v>
      </c>
      <c r="T291" s="51">
        <v>4280.5</v>
      </c>
      <c r="U291" s="51">
        <v>4280.5</v>
      </c>
      <c r="V291" s="52">
        <v>0</v>
      </c>
      <c r="W291" s="52">
        <v>856.1</v>
      </c>
      <c r="X291" s="48">
        <v>3424.4</v>
      </c>
      <c r="Y291" s="12"/>
      <c r="Z291" s="48">
        <v>3424.4</v>
      </c>
    </row>
    <row r="292" spans="1:26" x14ac:dyDescent="0.25">
      <c r="A292" s="56" t="s">
        <v>294</v>
      </c>
      <c r="B292" s="46">
        <v>744</v>
      </c>
      <c r="C292" s="48">
        <v>0</v>
      </c>
      <c r="D292" s="48">
        <v>1951.8</v>
      </c>
      <c r="E292" s="48">
        <v>2082.6</v>
      </c>
      <c r="F292" s="49">
        <v>1.0670150630187518</v>
      </c>
      <c r="G292" s="49">
        <v>1.0670150630187518</v>
      </c>
      <c r="H292" s="48">
        <v>2082.6</v>
      </c>
      <c r="I292" s="44">
        <v>2.7989999999999999</v>
      </c>
      <c r="J292" s="57"/>
      <c r="K292" s="50">
        <v>0.316</v>
      </c>
      <c r="L292" s="57"/>
      <c r="M292" s="50">
        <v>0.68400000000000005</v>
      </c>
      <c r="N292" s="57"/>
      <c r="O292" s="51">
        <v>4504</v>
      </c>
      <c r="P292" s="51">
        <v>4504</v>
      </c>
      <c r="Q292" s="57"/>
      <c r="R292" s="57"/>
      <c r="S292" s="51">
        <v>4504</v>
      </c>
      <c r="T292" s="51">
        <v>4504</v>
      </c>
      <c r="U292" s="51">
        <v>4504</v>
      </c>
      <c r="V292" s="52">
        <v>0</v>
      </c>
      <c r="W292" s="52">
        <v>900.8</v>
      </c>
      <c r="X292" s="48">
        <v>3603.2</v>
      </c>
      <c r="Y292" s="12"/>
      <c r="Z292" s="48">
        <v>3603.2</v>
      </c>
    </row>
    <row r="293" spans="1:26" x14ac:dyDescent="0.25">
      <c r="A293" s="56" t="s">
        <v>295</v>
      </c>
      <c r="B293" s="46">
        <v>2405</v>
      </c>
      <c r="C293" s="48">
        <v>0</v>
      </c>
      <c r="D293" s="48">
        <v>4681.5</v>
      </c>
      <c r="E293" s="48">
        <v>4934.7</v>
      </c>
      <c r="F293" s="49">
        <v>1.0540852290932392</v>
      </c>
      <c r="G293" s="49">
        <v>1.0540852290932392</v>
      </c>
      <c r="H293" s="48">
        <v>4934.7</v>
      </c>
      <c r="I293" s="44">
        <v>2.052</v>
      </c>
      <c r="J293" s="57"/>
      <c r="K293" s="50">
        <v>0.23200000000000001</v>
      </c>
      <c r="L293" s="57"/>
      <c r="M293" s="50">
        <v>0.76800000000000002</v>
      </c>
      <c r="N293" s="57"/>
      <c r="O293" s="51">
        <v>16347.4</v>
      </c>
      <c r="P293" s="51">
        <v>16347.4</v>
      </c>
      <c r="Q293" s="57"/>
      <c r="R293" s="57"/>
      <c r="S293" s="51">
        <v>16347.4</v>
      </c>
      <c r="T293" s="51">
        <v>16347.4</v>
      </c>
      <c r="U293" s="51">
        <v>16347.4</v>
      </c>
      <c r="V293" s="52">
        <v>0</v>
      </c>
      <c r="W293" s="52">
        <v>3269.5</v>
      </c>
      <c r="X293" s="48">
        <v>13077.9</v>
      </c>
      <c r="Y293" s="12"/>
      <c r="Z293" s="48">
        <v>13077.9</v>
      </c>
    </row>
    <row r="294" spans="1:26" x14ac:dyDescent="0.25">
      <c r="A294" s="56" t="s">
        <v>296</v>
      </c>
      <c r="B294" s="46">
        <v>1407</v>
      </c>
      <c r="C294" s="48">
        <v>0</v>
      </c>
      <c r="D294" s="48">
        <v>3534.1</v>
      </c>
      <c r="E294" s="48">
        <v>3742.3</v>
      </c>
      <c r="F294" s="49">
        <v>1.0589117455646417</v>
      </c>
      <c r="G294" s="49">
        <v>1.0589117455646417</v>
      </c>
      <c r="H294" s="48">
        <v>3742.3</v>
      </c>
      <c r="I294" s="44">
        <v>2.66</v>
      </c>
      <c r="J294" s="57"/>
      <c r="K294" s="50">
        <v>0.30099999999999999</v>
      </c>
      <c r="L294" s="57"/>
      <c r="M294" s="50">
        <v>0.69899999999999995</v>
      </c>
      <c r="N294" s="57"/>
      <c r="O294" s="51">
        <v>8704.5</v>
      </c>
      <c r="P294" s="51">
        <v>8704.5</v>
      </c>
      <c r="Q294" s="57"/>
      <c r="R294" s="57"/>
      <c r="S294" s="51">
        <v>8704.5</v>
      </c>
      <c r="T294" s="51">
        <v>8704.5</v>
      </c>
      <c r="U294" s="51">
        <v>8704.5</v>
      </c>
      <c r="V294" s="52">
        <v>0</v>
      </c>
      <c r="W294" s="52">
        <v>1740.9</v>
      </c>
      <c r="X294" s="48">
        <v>6963.6</v>
      </c>
      <c r="Y294" s="12"/>
      <c r="Z294" s="48">
        <v>6963.6</v>
      </c>
    </row>
    <row r="295" spans="1:26" x14ac:dyDescent="0.25">
      <c r="A295" s="56" t="s">
        <v>297</v>
      </c>
      <c r="B295" s="46">
        <v>875</v>
      </c>
      <c r="C295" s="48">
        <v>0</v>
      </c>
      <c r="D295" s="48">
        <v>3868.2</v>
      </c>
      <c r="E295" s="48">
        <v>4106.7</v>
      </c>
      <c r="F295" s="49">
        <v>1.0616565844578874</v>
      </c>
      <c r="G295" s="49">
        <v>1.0616565844578874</v>
      </c>
      <c r="H295" s="48">
        <v>4106.7</v>
      </c>
      <c r="I295" s="44">
        <v>4.6929999999999996</v>
      </c>
      <c r="J295" s="57"/>
      <c r="K295" s="50">
        <v>0.53</v>
      </c>
      <c r="L295" s="57"/>
      <c r="M295" s="50">
        <v>0.47</v>
      </c>
      <c r="N295" s="57"/>
      <c r="O295" s="51">
        <v>3639.8</v>
      </c>
      <c r="P295" s="51">
        <v>3639.8</v>
      </c>
      <c r="Q295" s="57"/>
      <c r="R295" s="57"/>
      <c r="S295" s="51">
        <v>3639.8</v>
      </c>
      <c r="T295" s="51">
        <v>3639.8</v>
      </c>
      <c r="U295" s="51">
        <v>3639.8</v>
      </c>
      <c r="V295" s="52">
        <v>0</v>
      </c>
      <c r="W295" s="52">
        <v>728</v>
      </c>
      <c r="X295" s="48">
        <v>2911.8</v>
      </c>
      <c r="Y295" s="12"/>
      <c r="Z295" s="48">
        <v>2911.8</v>
      </c>
    </row>
    <row r="296" spans="1:26" x14ac:dyDescent="0.25">
      <c r="A296" s="56" t="s">
        <v>298</v>
      </c>
      <c r="B296" s="46">
        <v>1067</v>
      </c>
      <c r="C296" s="48">
        <v>0</v>
      </c>
      <c r="D296" s="48">
        <v>1915.8</v>
      </c>
      <c r="E296" s="48">
        <v>2028.4</v>
      </c>
      <c r="F296" s="49">
        <v>1.0587744023384487</v>
      </c>
      <c r="G296" s="49">
        <v>1.0587744023384487</v>
      </c>
      <c r="H296" s="48">
        <v>2028.4</v>
      </c>
      <c r="I296" s="44">
        <v>1.901</v>
      </c>
      <c r="J296" s="57"/>
      <c r="K296" s="50">
        <v>0.215</v>
      </c>
      <c r="L296" s="57"/>
      <c r="M296" s="50">
        <v>0.78500000000000003</v>
      </c>
      <c r="N296" s="57"/>
      <c r="O296" s="51">
        <v>7413.2</v>
      </c>
      <c r="P296" s="51">
        <v>7413.2</v>
      </c>
      <c r="Q296" s="57"/>
      <c r="R296" s="57"/>
      <c r="S296" s="51">
        <v>7413.2</v>
      </c>
      <c r="T296" s="51">
        <v>7413.2</v>
      </c>
      <c r="U296" s="51">
        <v>7413.2</v>
      </c>
      <c r="V296" s="52">
        <v>0</v>
      </c>
      <c r="W296" s="52">
        <v>1482.6</v>
      </c>
      <c r="X296" s="48">
        <v>5930.6</v>
      </c>
      <c r="Y296" s="12"/>
      <c r="Z296" s="48">
        <v>5930.6</v>
      </c>
    </row>
    <row r="297" spans="1:26" x14ac:dyDescent="0.25">
      <c r="A297" s="56" t="s">
        <v>299</v>
      </c>
      <c r="B297" s="46">
        <v>1285</v>
      </c>
      <c r="C297" s="48">
        <v>0</v>
      </c>
      <c r="D297" s="48">
        <v>1891.6</v>
      </c>
      <c r="E297" s="48">
        <v>2034.8</v>
      </c>
      <c r="F297" s="49">
        <v>1.0757031084795941</v>
      </c>
      <c r="G297" s="49">
        <v>1.074156202243967</v>
      </c>
      <c r="H297" s="48">
        <v>2031.9</v>
      </c>
      <c r="I297" s="44">
        <v>1.581</v>
      </c>
      <c r="J297" s="57"/>
      <c r="K297" s="50">
        <v>0.17899999999999999</v>
      </c>
      <c r="L297" s="57"/>
      <c r="M297" s="50">
        <v>0.82099999999999995</v>
      </c>
      <c r="N297" s="57"/>
      <c r="O297" s="51">
        <v>9337.2000000000007</v>
      </c>
      <c r="P297" s="51">
        <v>9337.2000000000007</v>
      </c>
      <c r="Q297" s="57"/>
      <c r="R297" s="57"/>
      <c r="S297" s="51">
        <v>9337.2000000000007</v>
      </c>
      <c r="T297" s="51">
        <v>9337.2000000000007</v>
      </c>
      <c r="U297" s="51">
        <v>9337.2000000000007</v>
      </c>
      <c r="V297" s="52">
        <v>0</v>
      </c>
      <c r="W297" s="52">
        <v>1867.4</v>
      </c>
      <c r="X297" s="48">
        <v>7469.8000000000011</v>
      </c>
      <c r="Y297" s="12"/>
      <c r="Z297" s="48">
        <v>7469.8000000000011</v>
      </c>
    </row>
    <row r="298" spans="1:26" x14ac:dyDescent="0.25">
      <c r="A298" s="56" t="s">
        <v>300</v>
      </c>
      <c r="B298" s="46">
        <v>1043</v>
      </c>
      <c r="C298" s="48">
        <v>0</v>
      </c>
      <c r="D298" s="48">
        <v>2754.5</v>
      </c>
      <c r="E298" s="48">
        <v>2942</v>
      </c>
      <c r="F298" s="49">
        <v>1.0680704302051189</v>
      </c>
      <c r="G298" s="49">
        <v>1.0680704302051189</v>
      </c>
      <c r="H298" s="48">
        <v>2942</v>
      </c>
      <c r="I298" s="44">
        <v>2.8210000000000002</v>
      </c>
      <c r="J298" s="57"/>
      <c r="K298" s="50">
        <v>0.31900000000000001</v>
      </c>
      <c r="L298" s="57"/>
      <c r="M298" s="50">
        <v>0.68100000000000005</v>
      </c>
      <c r="N298" s="57"/>
      <c r="O298" s="51">
        <v>6286.4</v>
      </c>
      <c r="P298" s="51">
        <v>6286.4</v>
      </c>
      <c r="Q298" s="57"/>
      <c r="R298" s="57"/>
      <c r="S298" s="51">
        <v>6286.4</v>
      </c>
      <c r="T298" s="51">
        <v>6286.4</v>
      </c>
      <c r="U298" s="51">
        <v>6286.4</v>
      </c>
      <c r="V298" s="52">
        <v>0</v>
      </c>
      <c r="W298" s="52">
        <v>1257.3</v>
      </c>
      <c r="X298" s="48">
        <v>5029.0999999999995</v>
      </c>
      <c r="Y298" s="12"/>
      <c r="Z298" s="48">
        <v>5029.0999999999995</v>
      </c>
    </row>
    <row r="299" spans="1:26" x14ac:dyDescent="0.25">
      <c r="A299" s="56" t="s">
        <v>301</v>
      </c>
      <c r="B299" s="46">
        <v>1100</v>
      </c>
      <c r="C299" s="48">
        <v>0</v>
      </c>
      <c r="D299" s="48">
        <v>1000.2</v>
      </c>
      <c r="E299" s="48">
        <v>1061.7</v>
      </c>
      <c r="F299" s="49">
        <v>1.0614877024595082</v>
      </c>
      <c r="G299" s="49">
        <v>1.0614877024595082</v>
      </c>
      <c r="H299" s="48">
        <v>1061.7</v>
      </c>
      <c r="I299" s="44">
        <v>0.96499999999999997</v>
      </c>
      <c r="J299" s="57"/>
      <c r="K299" s="50">
        <v>0.109</v>
      </c>
      <c r="L299" s="57"/>
      <c r="M299" s="50">
        <v>0.89100000000000001</v>
      </c>
      <c r="N299" s="57"/>
      <c r="O299" s="51">
        <v>8674.4</v>
      </c>
      <c r="P299" s="51">
        <v>8674.4</v>
      </c>
      <c r="Q299" s="57"/>
      <c r="R299" s="57"/>
      <c r="S299" s="51">
        <v>8674.4</v>
      </c>
      <c r="T299" s="51">
        <v>8674.4</v>
      </c>
      <c r="U299" s="51">
        <v>8674.4</v>
      </c>
      <c r="V299" s="52">
        <v>0</v>
      </c>
      <c r="W299" s="52">
        <v>1734.9</v>
      </c>
      <c r="X299" s="48">
        <v>6939.5</v>
      </c>
      <c r="Y299" s="12"/>
      <c r="Z299" s="48">
        <v>6939.5</v>
      </c>
    </row>
    <row r="300" spans="1:26" x14ac:dyDescent="0.25">
      <c r="A300" s="56" t="s">
        <v>302</v>
      </c>
      <c r="B300" s="46">
        <v>2062</v>
      </c>
      <c r="C300" s="48">
        <v>0</v>
      </c>
      <c r="D300" s="48">
        <v>5969.2</v>
      </c>
      <c r="E300" s="48">
        <v>6389.2</v>
      </c>
      <c r="F300" s="49">
        <v>1.0703611874288013</v>
      </c>
      <c r="G300" s="49">
        <v>1.0703611874288013</v>
      </c>
      <c r="H300" s="48">
        <v>6389.2</v>
      </c>
      <c r="I300" s="44">
        <v>3.0990000000000002</v>
      </c>
      <c r="J300" s="57"/>
      <c r="K300" s="50">
        <v>0.35</v>
      </c>
      <c r="L300" s="57"/>
      <c r="M300" s="50">
        <v>0.65</v>
      </c>
      <c r="N300" s="57"/>
      <c r="O300" s="51">
        <v>11862.4</v>
      </c>
      <c r="P300" s="51">
        <v>11862.4</v>
      </c>
      <c r="Q300" s="57"/>
      <c r="R300" s="57"/>
      <c r="S300" s="51">
        <v>11862.4</v>
      </c>
      <c r="T300" s="51">
        <v>11862.4</v>
      </c>
      <c r="U300" s="51">
        <v>11862.4</v>
      </c>
      <c r="V300" s="52">
        <v>0</v>
      </c>
      <c r="W300" s="52">
        <v>2372.5</v>
      </c>
      <c r="X300" s="48">
        <v>9489.9</v>
      </c>
      <c r="Y300" s="12"/>
      <c r="Z300" s="48">
        <v>9489.9</v>
      </c>
    </row>
    <row r="301" spans="1:26" x14ac:dyDescent="0.25">
      <c r="A301" s="56" t="s">
        <v>303</v>
      </c>
      <c r="B301" s="46">
        <v>671</v>
      </c>
      <c r="C301" s="48">
        <v>0</v>
      </c>
      <c r="D301" s="48">
        <v>2401.1999999999998</v>
      </c>
      <c r="E301" s="48">
        <v>2548.6</v>
      </c>
      <c r="F301" s="49">
        <v>1.0613859736798268</v>
      </c>
      <c r="G301" s="49">
        <v>1.0613859736798268</v>
      </c>
      <c r="H301" s="48">
        <v>2548.6</v>
      </c>
      <c r="I301" s="44">
        <v>3.798</v>
      </c>
      <c r="J301" s="57"/>
      <c r="K301" s="50">
        <v>0.42899999999999999</v>
      </c>
      <c r="L301" s="57"/>
      <c r="M301" s="50">
        <v>0.57099999999999995</v>
      </c>
      <c r="N301" s="57"/>
      <c r="O301" s="51">
        <v>3391</v>
      </c>
      <c r="P301" s="51">
        <v>3391</v>
      </c>
      <c r="Q301" s="57"/>
      <c r="R301" s="57"/>
      <c r="S301" s="51">
        <v>3391</v>
      </c>
      <c r="T301" s="51">
        <v>3391</v>
      </c>
      <c r="U301" s="51">
        <v>3391</v>
      </c>
      <c r="V301" s="52">
        <v>0</v>
      </c>
      <c r="W301" s="52">
        <v>678.2</v>
      </c>
      <c r="X301" s="48">
        <v>2712.8</v>
      </c>
      <c r="Y301" s="12"/>
      <c r="Z301" s="48">
        <v>2712.8</v>
      </c>
    </row>
    <row r="302" spans="1:26" x14ac:dyDescent="0.25">
      <c r="A302" s="56" t="s">
        <v>304</v>
      </c>
      <c r="B302" s="46">
        <v>934</v>
      </c>
      <c r="C302" s="48">
        <v>0</v>
      </c>
      <c r="D302" s="48">
        <v>2751.8</v>
      </c>
      <c r="E302" s="48">
        <v>2935.8</v>
      </c>
      <c r="F302" s="49">
        <v>1.0668653245148629</v>
      </c>
      <c r="G302" s="49">
        <v>1.0668653245148629</v>
      </c>
      <c r="H302" s="48">
        <v>2935.8</v>
      </c>
      <c r="I302" s="44">
        <v>3.1429999999999998</v>
      </c>
      <c r="J302" s="57"/>
      <c r="K302" s="50">
        <v>0.35499999999999998</v>
      </c>
      <c r="L302" s="57"/>
      <c r="M302" s="50">
        <v>0.64500000000000002</v>
      </c>
      <c r="N302" s="57"/>
      <c r="O302" s="51">
        <v>5331.8</v>
      </c>
      <c r="P302" s="51">
        <v>5331.8</v>
      </c>
      <c r="Q302" s="57"/>
      <c r="R302" s="57"/>
      <c r="S302" s="51">
        <v>5331.8</v>
      </c>
      <c r="T302" s="51">
        <v>5331.8</v>
      </c>
      <c r="U302" s="51">
        <v>5331.8</v>
      </c>
      <c r="V302" s="52">
        <v>0</v>
      </c>
      <c r="W302" s="52">
        <v>1066.4000000000001</v>
      </c>
      <c r="X302" s="48">
        <v>4265.3999999999996</v>
      </c>
      <c r="Y302" s="12"/>
      <c r="Z302" s="48">
        <v>4265.3999999999996</v>
      </c>
    </row>
    <row r="303" spans="1:26" x14ac:dyDescent="0.25">
      <c r="A303" s="56" t="s">
        <v>305</v>
      </c>
      <c r="B303" s="46">
        <v>809</v>
      </c>
      <c r="C303" s="48">
        <v>0</v>
      </c>
      <c r="D303" s="48">
        <v>3469.7</v>
      </c>
      <c r="E303" s="48">
        <v>3687.3</v>
      </c>
      <c r="F303" s="49">
        <v>1.0627143557079863</v>
      </c>
      <c r="G303" s="49">
        <v>1.0627143557079863</v>
      </c>
      <c r="H303" s="48">
        <v>3687.3</v>
      </c>
      <c r="I303" s="44">
        <v>4.5579999999999998</v>
      </c>
      <c r="J303" s="57"/>
      <c r="K303" s="50">
        <v>0.51500000000000001</v>
      </c>
      <c r="L303" s="57"/>
      <c r="M303" s="50">
        <v>0.48499999999999999</v>
      </c>
      <c r="N303" s="57"/>
      <c r="O303" s="51">
        <v>3472.7</v>
      </c>
      <c r="P303" s="51">
        <v>3472.7</v>
      </c>
      <c r="Q303" s="57"/>
      <c r="R303" s="57"/>
      <c r="S303" s="51">
        <v>3472.7</v>
      </c>
      <c r="T303" s="51">
        <v>3472.7</v>
      </c>
      <c r="U303" s="51">
        <v>3472.7</v>
      </c>
      <c r="V303" s="52">
        <v>0</v>
      </c>
      <c r="W303" s="52">
        <v>694.5</v>
      </c>
      <c r="X303" s="48">
        <v>2778.2</v>
      </c>
      <c r="Y303" s="12"/>
      <c r="Z303" s="48">
        <v>2778.2</v>
      </c>
    </row>
    <row r="304" spans="1:26" x14ac:dyDescent="0.25">
      <c r="A304" s="56" t="s">
        <v>306</v>
      </c>
      <c r="B304" s="46">
        <v>960</v>
      </c>
      <c r="C304" s="48">
        <v>0</v>
      </c>
      <c r="D304" s="48">
        <v>4522.3999999999996</v>
      </c>
      <c r="E304" s="48">
        <v>4782.5</v>
      </c>
      <c r="F304" s="49">
        <v>1.0575137095347604</v>
      </c>
      <c r="G304" s="49">
        <v>1.0575137095347604</v>
      </c>
      <c r="H304" s="48">
        <v>4782.5</v>
      </c>
      <c r="I304" s="44">
        <v>4.9820000000000002</v>
      </c>
      <c r="J304" s="57"/>
      <c r="K304" s="50">
        <v>0.56299999999999994</v>
      </c>
      <c r="L304" s="57"/>
      <c r="M304" s="50">
        <v>0.437</v>
      </c>
      <c r="N304" s="57"/>
      <c r="O304" s="51">
        <v>3713</v>
      </c>
      <c r="P304" s="51">
        <v>3713</v>
      </c>
      <c r="Q304" s="57"/>
      <c r="R304" s="57"/>
      <c r="S304" s="51">
        <v>3713</v>
      </c>
      <c r="T304" s="51">
        <v>3713</v>
      </c>
      <c r="U304" s="51">
        <v>3713</v>
      </c>
      <c r="V304" s="52">
        <v>0</v>
      </c>
      <c r="W304" s="52">
        <v>742.6</v>
      </c>
      <c r="X304" s="48">
        <v>2970.4</v>
      </c>
      <c r="Y304" s="12"/>
      <c r="Z304" s="48">
        <v>2970.4</v>
      </c>
    </row>
    <row r="305" spans="1:26" x14ac:dyDescent="0.25">
      <c r="A305" s="56" t="s">
        <v>307</v>
      </c>
      <c r="B305" s="46">
        <v>1392</v>
      </c>
      <c r="C305" s="48">
        <v>0</v>
      </c>
      <c r="D305" s="48">
        <v>1747.6</v>
      </c>
      <c r="E305" s="48">
        <v>1839.3</v>
      </c>
      <c r="F305" s="49">
        <v>1.0524719615472649</v>
      </c>
      <c r="G305" s="49">
        <v>1.0524719615472649</v>
      </c>
      <c r="H305" s="48">
        <v>1839.3</v>
      </c>
      <c r="I305" s="44">
        <v>1.321</v>
      </c>
      <c r="J305" s="57"/>
      <c r="K305" s="50">
        <v>0.14899999999999999</v>
      </c>
      <c r="L305" s="57"/>
      <c r="M305" s="50">
        <v>0.85099999999999998</v>
      </c>
      <c r="N305" s="57"/>
      <c r="O305" s="51">
        <v>10484.299999999999</v>
      </c>
      <c r="P305" s="51">
        <v>10484.299999999999</v>
      </c>
      <c r="Q305" s="57"/>
      <c r="R305" s="57"/>
      <c r="S305" s="51">
        <v>10484.299999999999</v>
      </c>
      <c r="T305" s="51">
        <v>10484.299999999999</v>
      </c>
      <c r="U305" s="51">
        <v>10484.299999999999</v>
      </c>
      <c r="V305" s="52">
        <v>0</v>
      </c>
      <c r="W305" s="52">
        <v>2096.9</v>
      </c>
      <c r="X305" s="48">
        <v>8387.4</v>
      </c>
      <c r="Y305" s="12"/>
      <c r="Z305" s="48">
        <v>8387.4</v>
      </c>
    </row>
    <row r="306" spans="1:26" x14ac:dyDescent="0.25">
      <c r="A306" s="44" t="s">
        <v>48</v>
      </c>
      <c r="B306" s="46">
        <v>52999</v>
      </c>
      <c r="C306" s="48">
        <v>6058</v>
      </c>
      <c r="D306" s="48">
        <v>406934.5</v>
      </c>
      <c r="E306" s="48">
        <v>434044.1</v>
      </c>
      <c r="F306" s="49">
        <v>1.0666190750599911</v>
      </c>
      <c r="G306" s="49">
        <v>1.0666190750599911</v>
      </c>
      <c r="H306" s="48">
        <v>434044.1</v>
      </c>
      <c r="I306" s="44">
        <v>8.19</v>
      </c>
      <c r="J306" s="53">
        <v>0.45600000000000002</v>
      </c>
      <c r="K306" s="57"/>
      <c r="L306" s="53">
        <v>0.49</v>
      </c>
      <c r="M306" s="50"/>
      <c r="N306" s="54">
        <v>466654.9</v>
      </c>
      <c r="O306" s="57"/>
      <c r="P306" s="51">
        <v>466654.9</v>
      </c>
      <c r="Q306" s="44">
        <v>0</v>
      </c>
      <c r="R306" s="55">
        <v>466654.9</v>
      </c>
      <c r="S306" s="57"/>
      <c r="T306" s="51">
        <v>466654.9</v>
      </c>
      <c r="U306" s="51">
        <v>466654.9</v>
      </c>
      <c r="V306" s="52">
        <v>186662</v>
      </c>
      <c r="W306" s="52">
        <v>55998.6</v>
      </c>
      <c r="X306" s="48">
        <v>223994.30000000002</v>
      </c>
      <c r="Y306" s="12">
        <v>223994.30000000002</v>
      </c>
      <c r="Z306" s="48"/>
    </row>
    <row r="307" spans="1:26" x14ac:dyDescent="0.25">
      <c r="A307" s="64" t="s">
        <v>308</v>
      </c>
      <c r="B307" s="59">
        <v>10514</v>
      </c>
      <c r="C307" s="54">
        <v>4061</v>
      </c>
      <c r="D307" s="54">
        <v>93835.6</v>
      </c>
      <c r="E307" s="54">
        <v>100825.5</v>
      </c>
      <c r="F307" s="54"/>
      <c r="G307" s="54"/>
      <c r="H307" s="54">
        <v>100637.6</v>
      </c>
      <c r="I307" s="44"/>
      <c r="J307" s="57"/>
      <c r="K307" s="57"/>
      <c r="L307" s="57"/>
      <c r="M307" s="50"/>
      <c r="N307" s="54">
        <v>111090.6</v>
      </c>
      <c r="O307" s="54">
        <v>60052.700000000004</v>
      </c>
      <c r="P307" s="54">
        <v>171143.30000000002</v>
      </c>
      <c r="Q307" s="54"/>
      <c r="R307" s="54">
        <v>167857.9</v>
      </c>
      <c r="S307" s="54">
        <v>60052.700000000004</v>
      </c>
      <c r="T307" s="54">
        <v>227910.6</v>
      </c>
      <c r="U307" s="54">
        <v>227910.6</v>
      </c>
      <c r="V307" s="54">
        <v>109107.6</v>
      </c>
      <c r="W307" s="54">
        <v>23760.5</v>
      </c>
      <c r="X307" s="54">
        <v>95042.5</v>
      </c>
      <c r="Y307" s="18">
        <v>47000.19999999999</v>
      </c>
      <c r="Z307" s="18">
        <f>SUM(Z308:Z321)</f>
        <v>48042.3</v>
      </c>
    </row>
    <row r="308" spans="1:26" x14ac:dyDescent="0.25">
      <c r="A308" s="56" t="s">
        <v>241</v>
      </c>
      <c r="B308" s="46">
        <v>842</v>
      </c>
      <c r="C308" s="48">
        <v>0</v>
      </c>
      <c r="D308" s="48">
        <v>2673.7</v>
      </c>
      <c r="E308" s="48">
        <v>2858.6</v>
      </c>
      <c r="F308" s="49">
        <v>1.0691551034147437</v>
      </c>
      <c r="G308" s="49">
        <v>1.0691551034147437</v>
      </c>
      <c r="H308" s="48">
        <v>2858.6</v>
      </c>
      <c r="I308" s="44">
        <v>3.395</v>
      </c>
      <c r="J308" s="57"/>
      <c r="K308" s="50">
        <v>0.38400000000000001</v>
      </c>
      <c r="L308" s="57"/>
      <c r="M308" s="50">
        <v>0.61599999999999999</v>
      </c>
      <c r="N308" s="57"/>
      <c r="O308" s="51">
        <v>4590.5</v>
      </c>
      <c r="P308" s="51">
        <v>4590.5</v>
      </c>
      <c r="Q308" s="57"/>
      <c r="R308" s="57"/>
      <c r="S308" s="51">
        <v>4590.5</v>
      </c>
      <c r="T308" s="51">
        <v>4590.5</v>
      </c>
      <c r="U308" s="51">
        <v>4590.5</v>
      </c>
      <c r="V308" s="52">
        <v>0</v>
      </c>
      <c r="W308" s="52">
        <v>918.1</v>
      </c>
      <c r="X308" s="48">
        <v>3672.4</v>
      </c>
      <c r="Y308" s="12"/>
      <c r="Z308" s="48">
        <v>3672.4</v>
      </c>
    </row>
    <row r="309" spans="1:26" x14ac:dyDescent="0.25">
      <c r="A309" s="56" t="s">
        <v>309</v>
      </c>
      <c r="B309" s="46">
        <v>618</v>
      </c>
      <c r="C309" s="48">
        <v>0</v>
      </c>
      <c r="D309" s="48">
        <v>1111.5999999999999</v>
      </c>
      <c r="E309" s="48">
        <v>1186.5</v>
      </c>
      <c r="F309" s="49">
        <v>1.0673803526448364</v>
      </c>
      <c r="G309" s="49">
        <v>1.0673803526448364</v>
      </c>
      <c r="H309" s="48">
        <v>1186.5</v>
      </c>
      <c r="I309" s="44">
        <v>1.92</v>
      </c>
      <c r="J309" s="57"/>
      <c r="K309" s="50">
        <v>0.217</v>
      </c>
      <c r="L309" s="57"/>
      <c r="M309" s="50">
        <v>0.78300000000000003</v>
      </c>
      <c r="N309" s="57"/>
      <c r="O309" s="51">
        <v>4282.7</v>
      </c>
      <c r="P309" s="51">
        <v>4282.7</v>
      </c>
      <c r="Q309" s="57"/>
      <c r="R309" s="57"/>
      <c r="S309" s="51">
        <v>4282.7</v>
      </c>
      <c r="T309" s="51">
        <v>4282.7</v>
      </c>
      <c r="U309" s="51">
        <v>4282.7</v>
      </c>
      <c r="V309" s="52">
        <v>0</v>
      </c>
      <c r="W309" s="52">
        <v>856.5</v>
      </c>
      <c r="X309" s="48">
        <v>3426.2</v>
      </c>
      <c r="Y309" s="12"/>
      <c r="Z309" s="48">
        <v>3426.2</v>
      </c>
    </row>
    <row r="310" spans="1:26" x14ac:dyDescent="0.25">
      <c r="A310" s="56" t="s">
        <v>310</v>
      </c>
      <c r="B310" s="46">
        <v>401</v>
      </c>
      <c r="C310" s="48">
        <v>0</v>
      </c>
      <c r="D310" s="48">
        <v>966.5</v>
      </c>
      <c r="E310" s="48">
        <v>1036.4000000000001</v>
      </c>
      <c r="F310" s="49">
        <v>1.0723228142783239</v>
      </c>
      <c r="G310" s="49">
        <v>1.0723228142783239</v>
      </c>
      <c r="H310" s="48">
        <v>1036.4000000000001</v>
      </c>
      <c r="I310" s="44">
        <v>2.585</v>
      </c>
      <c r="J310" s="57"/>
      <c r="K310" s="50">
        <v>0.29199999999999998</v>
      </c>
      <c r="L310" s="57"/>
      <c r="M310" s="50">
        <v>0.70799999999999996</v>
      </c>
      <c r="N310" s="57"/>
      <c r="O310" s="51">
        <v>2512.6999999999998</v>
      </c>
      <c r="P310" s="51">
        <v>2512.6999999999998</v>
      </c>
      <c r="Q310" s="57"/>
      <c r="R310" s="57"/>
      <c r="S310" s="51">
        <v>2512.6999999999998</v>
      </c>
      <c r="T310" s="51">
        <v>2512.6999999999998</v>
      </c>
      <c r="U310" s="51">
        <v>2512.6999999999998</v>
      </c>
      <c r="V310" s="52">
        <v>0</v>
      </c>
      <c r="W310" s="52">
        <v>502.5</v>
      </c>
      <c r="X310" s="48">
        <v>2010.1999999999998</v>
      </c>
      <c r="Y310" s="12"/>
      <c r="Z310" s="48">
        <v>2010.1999999999998</v>
      </c>
    </row>
    <row r="311" spans="1:26" x14ac:dyDescent="0.25">
      <c r="A311" s="56" t="s">
        <v>311</v>
      </c>
      <c r="B311" s="46">
        <v>481</v>
      </c>
      <c r="C311" s="48">
        <v>0</v>
      </c>
      <c r="D311" s="48">
        <v>993.6</v>
      </c>
      <c r="E311" s="48">
        <v>1061.9000000000001</v>
      </c>
      <c r="F311" s="49">
        <v>1.0687399355877618</v>
      </c>
      <c r="G311" s="49">
        <v>1.0687399355877618</v>
      </c>
      <c r="H311" s="48">
        <v>1061.9000000000001</v>
      </c>
      <c r="I311" s="44">
        <v>2.2080000000000002</v>
      </c>
      <c r="J311" s="57"/>
      <c r="K311" s="50">
        <v>0.249</v>
      </c>
      <c r="L311" s="57"/>
      <c r="M311" s="50">
        <v>0.751</v>
      </c>
      <c r="N311" s="57"/>
      <c r="O311" s="51">
        <v>3197.1</v>
      </c>
      <c r="P311" s="51">
        <v>3197.1</v>
      </c>
      <c r="Q311" s="57"/>
      <c r="R311" s="57"/>
      <c r="S311" s="51">
        <v>3197.1</v>
      </c>
      <c r="T311" s="51">
        <v>3197.1</v>
      </c>
      <c r="U311" s="51">
        <v>3197.1</v>
      </c>
      <c r="V311" s="52">
        <v>0</v>
      </c>
      <c r="W311" s="52">
        <v>639.4</v>
      </c>
      <c r="X311" s="48">
        <v>2557.6999999999998</v>
      </c>
      <c r="Y311" s="12"/>
      <c r="Z311" s="48">
        <v>2557.6999999999998</v>
      </c>
    </row>
    <row r="312" spans="1:26" x14ac:dyDescent="0.25">
      <c r="A312" s="56" t="s">
        <v>312</v>
      </c>
      <c r="B312" s="46">
        <v>597</v>
      </c>
      <c r="C312" s="48">
        <v>0</v>
      </c>
      <c r="D312" s="48">
        <v>1407.7</v>
      </c>
      <c r="E312" s="48">
        <v>1513.3</v>
      </c>
      <c r="F312" s="49">
        <v>1.0750159835192157</v>
      </c>
      <c r="G312" s="49">
        <v>1.074156202243967</v>
      </c>
      <c r="H312" s="48">
        <v>1512.1</v>
      </c>
      <c r="I312" s="44">
        <v>2.5329999999999999</v>
      </c>
      <c r="J312" s="57"/>
      <c r="K312" s="50">
        <v>0.28599999999999998</v>
      </c>
      <c r="L312" s="57"/>
      <c r="M312" s="50">
        <v>0.71399999999999997</v>
      </c>
      <c r="N312" s="57"/>
      <c r="O312" s="51">
        <v>3772.6</v>
      </c>
      <c r="P312" s="51">
        <v>3772.6</v>
      </c>
      <c r="Q312" s="57"/>
      <c r="R312" s="57"/>
      <c r="S312" s="51">
        <v>3772.6</v>
      </c>
      <c r="T312" s="51">
        <v>3772.6</v>
      </c>
      <c r="U312" s="51">
        <v>3772.6</v>
      </c>
      <c r="V312" s="52">
        <v>0</v>
      </c>
      <c r="W312" s="52">
        <v>754.5</v>
      </c>
      <c r="X312" s="48">
        <v>3018.1</v>
      </c>
      <c r="Y312" s="12"/>
      <c r="Z312" s="48">
        <v>3018.1</v>
      </c>
    </row>
    <row r="313" spans="1:26" x14ac:dyDescent="0.25">
      <c r="A313" s="56" t="s">
        <v>313</v>
      </c>
      <c r="B313" s="46">
        <v>314</v>
      </c>
      <c r="C313" s="48">
        <v>0</v>
      </c>
      <c r="D313" s="48">
        <v>748.9</v>
      </c>
      <c r="E313" s="48">
        <v>901</v>
      </c>
      <c r="F313" s="49">
        <v>1.2030978768860996</v>
      </c>
      <c r="G313" s="49">
        <v>1.074156202243967</v>
      </c>
      <c r="H313" s="48">
        <v>804.4</v>
      </c>
      <c r="I313" s="44">
        <v>2.5619999999999998</v>
      </c>
      <c r="J313" s="57"/>
      <c r="K313" s="50">
        <v>0.28899999999999998</v>
      </c>
      <c r="L313" s="57"/>
      <c r="M313" s="50">
        <v>0.71099999999999997</v>
      </c>
      <c r="N313" s="57"/>
      <c r="O313" s="51">
        <v>1975.9</v>
      </c>
      <c r="P313" s="51">
        <v>1975.9</v>
      </c>
      <c r="Q313" s="57"/>
      <c r="R313" s="57"/>
      <c r="S313" s="51">
        <v>1975.9</v>
      </c>
      <c r="T313" s="51">
        <v>1975.9</v>
      </c>
      <c r="U313" s="51">
        <v>1975.9</v>
      </c>
      <c r="V313" s="52">
        <v>0</v>
      </c>
      <c r="W313" s="52">
        <v>395.2</v>
      </c>
      <c r="X313" s="48">
        <v>1580.7</v>
      </c>
      <c r="Y313" s="12"/>
      <c r="Z313" s="48">
        <v>1580.7</v>
      </c>
    </row>
    <row r="314" spans="1:26" x14ac:dyDescent="0.25">
      <c r="A314" s="56" t="s">
        <v>314</v>
      </c>
      <c r="B314" s="46">
        <v>230</v>
      </c>
      <c r="C314" s="48">
        <v>0</v>
      </c>
      <c r="D314" s="48">
        <v>1067.0999999999999</v>
      </c>
      <c r="E314" s="48">
        <v>1043.4000000000001</v>
      </c>
      <c r="F314" s="49">
        <v>0.97779027270171515</v>
      </c>
      <c r="G314" s="49">
        <v>0.97779027270171515</v>
      </c>
      <c r="H314" s="48">
        <v>1043.4000000000001</v>
      </c>
      <c r="I314" s="44">
        <v>4.5369999999999999</v>
      </c>
      <c r="J314" s="57"/>
      <c r="K314" s="50">
        <v>0.51300000000000001</v>
      </c>
      <c r="L314" s="57"/>
      <c r="M314" s="50">
        <v>0.48699999999999999</v>
      </c>
      <c r="N314" s="57"/>
      <c r="O314" s="51">
        <v>991.4</v>
      </c>
      <c r="P314" s="51">
        <v>991.4</v>
      </c>
      <c r="Q314" s="57"/>
      <c r="R314" s="57"/>
      <c r="S314" s="51">
        <v>991.4</v>
      </c>
      <c r="T314" s="51">
        <v>991.4</v>
      </c>
      <c r="U314" s="51">
        <v>991.4</v>
      </c>
      <c r="V314" s="52">
        <v>0</v>
      </c>
      <c r="W314" s="52">
        <v>198.3</v>
      </c>
      <c r="X314" s="48">
        <v>793.09999999999991</v>
      </c>
      <c r="Y314" s="12"/>
      <c r="Z314" s="48">
        <v>793.09999999999991</v>
      </c>
    </row>
    <row r="315" spans="1:26" x14ac:dyDescent="0.25">
      <c r="A315" s="56" t="s">
        <v>315</v>
      </c>
      <c r="B315" s="46">
        <v>330</v>
      </c>
      <c r="C315" s="48">
        <v>0</v>
      </c>
      <c r="D315" s="48">
        <v>604.5</v>
      </c>
      <c r="E315" s="48">
        <v>648.9</v>
      </c>
      <c r="F315" s="49">
        <v>1.0734491315136476</v>
      </c>
      <c r="G315" s="49">
        <v>1.0734491315136476</v>
      </c>
      <c r="H315" s="48">
        <v>648.9</v>
      </c>
      <c r="I315" s="44">
        <v>1.966</v>
      </c>
      <c r="J315" s="57"/>
      <c r="K315" s="50">
        <v>0.222</v>
      </c>
      <c r="L315" s="57"/>
      <c r="M315" s="50">
        <v>0.77800000000000002</v>
      </c>
      <c r="N315" s="57"/>
      <c r="O315" s="51">
        <v>2272.3000000000002</v>
      </c>
      <c r="P315" s="51">
        <v>2272.3000000000002</v>
      </c>
      <c r="Q315" s="57"/>
      <c r="R315" s="57"/>
      <c r="S315" s="51">
        <v>2272.3000000000002</v>
      </c>
      <c r="T315" s="51">
        <v>2272.3000000000002</v>
      </c>
      <c r="U315" s="51">
        <v>2272.3000000000002</v>
      </c>
      <c r="V315" s="52">
        <v>0</v>
      </c>
      <c r="W315" s="52">
        <v>454.5</v>
      </c>
      <c r="X315" s="48">
        <v>1817.8000000000002</v>
      </c>
      <c r="Y315" s="12"/>
      <c r="Z315" s="48">
        <v>1817.8000000000002</v>
      </c>
    </row>
    <row r="316" spans="1:26" x14ac:dyDescent="0.25">
      <c r="A316" s="56" t="s">
        <v>316</v>
      </c>
      <c r="B316" s="46">
        <v>501</v>
      </c>
      <c r="C316" s="48">
        <v>0</v>
      </c>
      <c r="D316" s="48">
        <v>1097.0999999999999</v>
      </c>
      <c r="E316" s="48">
        <v>1177.4000000000001</v>
      </c>
      <c r="F316" s="49">
        <v>1.0731929632667945</v>
      </c>
      <c r="G316" s="49">
        <v>1.0731929632667945</v>
      </c>
      <c r="H316" s="48">
        <v>1177.4000000000001</v>
      </c>
      <c r="I316" s="44">
        <v>2.35</v>
      </c>
      <c r="J316" s="57"/>
      <c r="K316" s="50">
        <v>0.26600000000000001</v>
      </c>
      <c r="L316" s="57"/>
      <c r="M316" s="50">
        <v>0.73399999999999999</v>
      </c>
      <c r="N316" s="57"/>
      <c r="O316" s="51">
        <v>3254.7</v>
      </c>
      <c r="P316" s="51">
        <v>3254.7</v>
      </c>
      <c r="Q316" s="57"/>
      <c r="R316" s="57"/>
      <c r="S316" s="51">
        <v>3254.7</v>
      </c>
      <c r="T316" s="51">
        <v>3254.7</v>
      </c>
      <c r="U316" s="51">
        <v>3254.7</v>
      </c>
      <c r="V316" s="52">
        <v>0</v>
      </c>
      <c r="W316" s="52">
        <v>650.9</v>
      </c>
      <c r="X316" s="48">
        <v>2603.7999999999997</v>
      </c>
      <c r="Y316" s="12"/>
      <c r="Z316" s="48">
        <v>2603.7999999999997</v>
      </c>
    </row>
    <row r="317" spans="1:26" x14ac:dyDescent="0.25">
      <c r="A317" s="56" t="s">
        <v>317</v>
      </c>
      <c r="B317" s="46">
        <v>4340</v>
      </c>
      <c r="C317" s="48">
        <v>0</v>
      </c>
      <c r="D317" s="48">
        <v>16177</v>
      </c>
      <c r="E317" s="48">
        <v>17377.599999999999</v>
      </c>
      <c r="F317" s="49">
        <v>1.074216480187921</v>
      </c>
      <c r="G317" s="49">
        <v>1.074156202243967</v>
      </c>
      <c r="H317" s="48">
        <v>17376.599999999999</v>
      </c>
      <c r="I317" s="44">
        <v>4.0039999999999996</v>
      </c>
      <c r="J317" s="57"/>
      <c r="K317" s="50">
        <v>0.45200000000000001</v>
      </c>
      <c r="L317" s="57"/>
      <c r="M317" s="50">
        <v>0.54800000000000004</v>
      </c>
      <c r="N317" s="57"/>
      <c r="O317" s="51">
        <v>21049.5</v>
      </c>
      <c r="P317" s="51">
        <v>21049.5</v>
      </c>
      <c r="Q317" s="57"/>
      <c r="R317" s="57"/>
      <c r="S317" s="51">
        <v>21049.5</v>
      </c>
      <c r="T317" s="51">
        <v>21049.5</v>
      </c>
      <c r="U317" s="51">
        <v>21049.5</v>
      </c>
      <c r="V317" s="52">
        <v>0</v>
      </c>
      <c r="W317" s="52">
        <v>4209.8999999999996</v>
      </c>
      <c r="X317" s="48">
        <v>16839.599999999999</v>
      </c>
      <c r="Y317" s="12"/>
      <c r="Z317" s="48">
        <v>16839.599999999999</v>
      </c>
    </row>
    <row r="318" spans="1:26" x14ac:dyDescent="0.25">
      <c r="A318" s="56" t="s">
        <v>61</v>
      </c>
      <c r="B318" s="46">
        <v>714</v>
      </c>
      <c r="C318" s="48">
        <v>0</v>
      </c>
      <c r="D318" s="48">
        <v>1513.9</v>
      </c>
      <c r="E318" s="48">
        <v>1616.6</v>
      </c>
      <c r="F318" s="49">
        <v>1.0678380342162626</v>
      </c>
      <c r="G318" s="49">
        <v>1.0678380342162626</v>
      </c>
      <c r="H318" s="48">
        <v>1616.6</v>
      </c>
      <c r="I318" s="44">
        <v>2.2639999999999998</v>
      </c>
      <c r="J318" s="57"/>
      <c r="K318" s="50">
        <v>0.25600000000000001</v>
      </c>
      <c r="L318" s="57"/>
      <c r="M318" s="50">
        <v>0.74399999999999999</v>
      </c>
      <c r="N318" s="57"/>
      <c r="O318" s="51">
        <v>4701.6000000000004</v>
      </c>
      <c r="P318" s="51">
        <v>4701.6000000000004</v>
      </c>
      <c r="Q318" s="57"/>
      <c r="R318" s="57"/>
      <c r="S318" s="51">
        <v>4701.6000000000004</v>
      </c>
      <c r="T318" s="51">
        <v>4701.6000000000004</v>
      </c>
      <c r="U318" s="51">
        <v>4701.6000000000004</v>
      </c>
      <c r="V318" s="52">
        <v>0</v>
      </c>
      <c r="W318" s="52">
        <v>940.3</v>
      </c>
      <c r="X318" s="48">
        <v>3761.3</v>
      </c>
      <c r="Y318" s="12"/>
      <c r="Z318" s="48">
        <v>3761.3</v>
      </c>
    </row>
    <row r="319" spans="1:26" x14ac:dyDescent="0.25">
      <c r="A319" s="56" t="s">
        <v>318</v>
      </c>
      <c r="B319" s="46">
        <v>664</v>
      </c>
      <c r="C319" s="48">
        <v>0</v>
      </c>
      <c r="D319" s="48">
        <v>1720.7</v>
      </c>
      <c r="E319" s="48">
        <v>1833.8</v>
      </c>
      <c r="F319" s="49">
        <v>1.0657290637531236</v>
      </c>
      <c r="G319" s="49">
        <v>1.0657290637531236</v>
      </c>
      <c r="H319" s="48">
        <v>1833.8</v>
      </c>
      <c r="I319" s="44">
        <v>2.762</v>
      </c>
      <c r="J319" s="57"/>
      <c r="K319" s="50">
        <v>0.312</v>
      </c>
      <c r="L319" s="57"/>
      <c r="M319" s="50">
        <v>0.68799999999999994</v>
      </c>
      <c r="N319" s="57"/>
      <c r="O319" s="51">
        <v>4043.2</v>
      </c>
      <c r="P319" s="51">
        <v>4043.2</v>
      </c>
      <c r="Q319" s="57"/>
      <c r="R319" s="57"/>
      <c r="S319" s="51">
        <v>4043.2</v>
      </c>
      <c r="T319" s="51">
        <v>4043.2</v>
      </c>
      <c r="U319" s="51">
        <v>4043.2</v>
      </c>
      <c r="V319" s="52">
        <v>0</v>
      </c>
      <c r="W319" s="52">
        <v>808.6</v>
      </c>
      <c r="X319" s="48">
        <v>3234.6</v>
      </c>
      <c r="Y319" s="12"/>
      <c r="Z319" s="48">
        <v>3234.6</v>
      </c>
    </row>
    <row r="320" spans="1:26" x14ac:dyDescent="0.25">
      <c r="A320" s="56" t="s">
        <v>218</v>
      </c>
      <c r="B320" s="46">
        <v>482</v>
      </c>
      <c r="C320" s="48">
        <v>0</v>
      </c>
      <c r="D320" s="48">
        <v>796.8</v>
      </c>
      <c r="E320" s="48">
        <v>858</v>
      </c>
      <c r="F320" s="49">
        <v>1.0768072289156627</v>
      </c>
      <c r="G320" s="49">
        <v>1.074156202243967</v>
      </c>
      <c r="H320" s="48">
        <v>855.9</v>
      </c>
      <c r="I320" s="44">
        <v>1.776</v>
      </c>
      <c r="J320" s="57"/>
      <c r="K320" s="50">
        <v>0.20100000000000001</v>
      </c>
      <c r="L320" s="57"/>
      <c r="M320" s="50">
        <v>0.79900000000000004</v>
      </c>
      <c r="N320" s="57"/>
      <c r="O320" s="51">
        <v>3408.5</v>
      </c>
      <c r="P320" s="51">
        <v>3408.5</v>
      </c>
      <c r="Q320" s="57"/>
      <c r="R320" s="57"/>
      <c r="S320" s="51">
        <v>3408.5</v>
      </c>
      <c r="T320" s="51">
        <v>3408.5</v>
      </c>
      <c r="U320" s="51">
        <v>3408.5</v>
      </c>
      <c r="V320" s="52">
        <v>0</v>
      </c>
      <c r="W320" s="52">
        <v>681.7</v>
      </c>
      <c r="X320" s="48">
        <v>2726.8</v>
      </c>
      <c r="Y320" s="12"/>
      <c r="Z320" s="48">
        <v>2726.8</v>
      </c>
    </row>
    <row r="321" spans="1:26" x14ac:dyDescent="0.25">
      <c r="A321" s="44" t="s">
        <v>48</v>
      </c>
      <c r="B321" s="46">
        <v>10514</v>
      </c>
      <c r="C321" s="48">
        <v>4061</v>
      </c>
      <c r="D321" s="48">
        <v>62956.5</v>
      </c>
      <c r="E321" s="48">
        <v>67712.100000000006</v>
      </c>
      <c r="F321" s="49">
        <v>1.0755378713873867</v>
      </c>
      <c r="G321" s="49">
        <v>1.074156202243967</v>
      </c>
      <c r="H321" s="48">
        <v>67625.100000000006</v>
      </c>
      <c r="I321" s="44">
        <v>6.4320000000000004</v>
      </c>
      <c r="J321" s="53">
        <v>0.35799999999999998</v>
      </c>
      <c r="K321" s="57"/>
      <c r="L321" s="53">
        <v>0.58799999999999997</v>
      </c>
      <c r="M321" s="50"/>
      <c r="N321" s="54">
        <v>111090.6</v>
      </c>
      <c r="O321" s="57"/>
      <c r="P321" s="51">
        <v>111090.6</v>
      </c>
      <c r="Q321" s="44">
        <v>0.51100000000000001</v>
      </c>
      <c r="R321" s="55">
        <v>167857.9</v>
      </c>
      <c r="S321" s="57"/>
      <c r="T321" s="51">
        <v>167857.9</v>
      </c>
      <c r="U321" s="51">
        <v>167857.9</v>
      </c>
      <c r="V321" s="52">
        <v>109107.6</v>
      </c>
      <c r="W321" s="52">
        <v>11750.1</v>
      </c>
      <c r="X321" s="48">
        <v>47000.19999999999</v>
      </c>
      <c r="Y321" s="12">
        <v>47000.19999999999</v>
      </c>
      <c r="Z321" s="48"/>
    </row>
    <row r="322" spans="1:26" x14ac:dyDescent="0.25">
      <c r="A322" s="53" t="s">
        <v>319</v>
      </c>
      <c r="B322" s="59">
        <v>48422</v>
      </c>
      <c r="C322" s="54">
        <v>2936</v>
      </c>
      <c r="D322" s="54">
        <v>475531.4</v>
      </c>
      <c r="E322" s="54">
        <v>509966.9</v>
      </c>
      <c r="F322" s="54"/>
      <c r="G322" s="54"/>
      <c r="H322" s="54">
        <v>509951.8</v>
      </c>
      <c r="I322" s="44"/>
      <c r="J322" s="57"/>
      <c r="K322" s="57"/>
      <c r="L322" s="57"/>
      <c r="M322" s="50"/>
      <c r="N322" s="54">
        <v>459418.8</v>
      </c>
      <c r="O322" s="54">
        <v>282024.09999999998</v>
      </c>
      <c r="P322" s="54">
        <v>741442.89999999991</v>
      </c>
      <c r="Q322" s="54"/>
      <c r="R322" s="54">
        <v>459418.8</v>
      </c>
      <c r="S322" s="54">
        <v>282024.09999999998</v>
      </c>
      <c r="T322" s="54">
        <v>741442.89999999991</v>
      </c>
      <c r="U322" s="54">
        <v>741442.89999999991</v>
      </c>
      <c r="V322" s="54">
        <v>183767.5</v>
      </c>
      <c r="W322" s="54">
        <v>111535.40000000002</v>
      </c>
      <c r="X322" s="54">
        <v>446140</v>
      </c>
      <c r="Y322" s="18">
        <v>220521</v>
      </c>
      <c r="Z322" s="18">
        <f>SUM(Z323:Z337)</f>
        <v>225618.99999999997</v>
      </c>
    </row>
    <row r="323" spans="1:26" x14ac:dyDescent="0.25">
      <c r="A323" s="56" t="s">
        <v>320</v>
      </c>
      <c r="B323" s="46">
        <v>19706</v>
      </c>
      <c r="C323" s="48">
        <v>0</v>
      </c>
      <c r="D323" s="48">
        <v>70857.899999999994</v>
      </c>
      <c r="E323" s="48">
        <v>75838.600000000006</v>
      </c>
      <c r="F323" s="49">
        <v>1.0702913859993031</v>
      </c>
      <c r="G323" s="49">
        <v>1.0702913859993031</v>
      </c>
      <c r="H323" s="48">
        <v>75838.600000000006</v>
      </c>
      <c r="I323" s="44">
        <v>3.8490000000000002</v>
      </c>
      <c r="J323" s="57"/>
      <c r="K323" s="50">
        <v>0.435</v>
      </c>
      <c r="L323" s="57"/>
      <c r="M323" s="50">
        <v>0.56499999999999995</v>
      </c>
      <c r="N323" s="57"/>
      <c r="O323" s="51">
        <v>98541.3</v>
      </c>
      <c r="P323" s="51">
        <v>98541.3</v>
      </c>
      <c r="Q323" s="57"/>
      <c r="R323" s="57"/>
      <c r="S323" s="51">
        <v>98541.3</v>
      </c>
      <c r="T323" s="51">
        <v>98541.3</v>
      </c>
      <c r="U323" s="51">
        <v>98541.3</v>
      </c>
      <c r="V323" s="52">
        <v>0</v>
      </c>
      <c r="W323" s="52">
        <v>19708.3</v>
      </c>
      <c r="X323" s="48">
        <v>78833</v>
      </c>
      <c r="Y323" s="12"/>
      <c r="Z323" s="48">
        <v>78833</v>
      </c>
    </row>
    <row r="324" spans="1:26" x14ac:dyDescent="0.25">
      <c r="A324" s="56" t="s">
        <v>321</v>
      </c>
      <c r="B324" s="46">
        <v>4081</v>
      </c>
      <c r="C324" s="48">
        <v>0</v>
      </c>
      <c r="D324" s="48">
        <v>12791.6</v>
      </c>
      <c r="E324" s="48">
        <v>13717.3</v>
      </c>
      <c r="F324" s="49">
        <v>1.0723678038712905</v>
      </c>
      <c r="G324" s="49">
        <v>1.0723678038712905</v>
      </c>
      <c r="H324" s="48">
        <v>13717.3</v>
      </c>
      <c r="I324" s="44">
        <v>3.3610000000000002</v>
      </c>
      <c r="J324" s="57"/>
      <c r="K324" s="50">
        <v>0.38</v>
      </c>
      <c r="L324" s="57"/>
      <c r="M324" s="50">
        <v>0.62</v>
      </c>
      <c r="N324" s="57"/>
      <c r="O324" s="51">
        <v>22393.9</v>
      </c>
      <c r="P324" s="51">
        <v>22393.9</v>
      </c>
      <c r="Q324" s="57"/>
      <c r="R324" s="57"/>
      <c r="S324" s="51">
        <v>22393.9</v>
      </c>
      <c r="T324" s="51">
        <v>22393.9</v>
      </c>
      <c r="U324" s="51">
        <v>22393.9</v>
      </c>
      <c r="V324" s="52">
        <v>0</v>
      </c>
      <c r="W324" s="52">
        <v>4478.8</v>
      </c>
      <c r="X324" s="48">
        <v>17915.100000000002</v>
      </c>
      <c r="Y324" s="12"/>
      <c r="Z324" s="48">
        <v>17915.100000000002</v>
      </c>
    </row>
    <row r="325" spans="1:26" x14ac:dyDescent="0.25">
      <c r="A325" s="56" t="s">
        <v>322</v>
      </c>
      <c r="B325" s="46">
        <v>5014</v>
      </c>
      <c r="C325" s="48">
        <v>0</v>
      </c>
      <c r="D325" s="48">
        <v>9373.2999999999993</v>
      </c>
      <c r="E325" s="48">
        <v>10017.799999999999</v>
      </c>
      <c r="F325" s="49">
        <v>1.0687591349898116</v>
      </c>
      <c r="G325" s="49">
        <v>1.0687591349898116</v>
      </c>
      <c r="H325" s="48">
        <v>10017.799999999999</v>
      </c>
      <c r="I325" s="44">
        <v>1.998</v>
      </c>
      <c r="J325" s="57"/>
      <c r="K325" s="50">
        <v>0.22600000000000001</v>
      </c>
      <c r="L325" s="57"/>
      <c r="M325" s="50">
        <v>0.77400000000000002</v>
      </c>
      <c r="N325" s="57"/>
      <c r="O325" s="51">
        <v>34347.599999999999</v>
      </c>
      <c r="P325" s="51">
        <v>34347.599999999999</v>
      </c>
      <c r="Q325" s="57"/>
      <c r="R325" s="57"/>
      <c r="S325" s="51">
        <v>34347.599999999999</v>
      </c>
      <c r="T325" s="51">
        <v>34347.599999999999</v>
      </c>
      <c r="U325" s="51">
        <v>34347.599999999999</v>
      </c>
      <c r="V325" s="52">
        <v>0</v>
      </c>
      <c r="W325" s="52">
        <v>6869.5</v>
      </c>
      <c r="X325" s="48">
        <v>27478.1</v>
      </c>
      <c r="Y325" s="12"/>
      <c r="Z325" s="48">
        <v>27478.1</v>
      </c>
    </row>
    <row r="326" spans="1:26" x14ac:dyDescent="0.25">
      <c r="A326" s="56" t="s">
        <v>323</v>
      </c>
      <c r="B326" s="46">
        <v>2831</v>
      </c>
      <c r="C326" s="48">
        <v>0</v>
      </c>
      <c r="D326" s="48">
        <v>6996.3</v>
      </c>
      <c r="E326" s="48">
        <v>7462.5</v>
      </c>
      <c r="F326" s="49">
        <v>1.0666352214742079</v>
      </c>
      <c r="G326" s="49">
        <v>1.0666352214742079</v>
      </c>
      <c r="H326" s="48">
        <v>7462.5</v>
      </c>
      <c r="I326" s="44">
        <v>2.6360000000000001</v>
      </c>
      <c r="J326" s="57"/>
      <c r="K326" s="50">
        <v>0.29799999999999999</v>
      </c>
      <c r="L326" s="57"/>
      <c r="M326" s="50">
        <v>0.70199999999999996</v>
      </c>
      <c r="N326" s="57"/>
      <c r="O326" s="51">
        <v>17589.3</v>
      </c>
      <c r="P326" s="51">
        <v>17589.3</v>
      </c>
      <c r="Q326" s="57"/>
      <c r="R326" s="57"/>
      <c r="S326" s="51">
        <v>17589.3</v>
      </c>
      <c r="T326" s="51">
        <v>17589.3</v>
      </c>
      <c r="U326" s="51">
        <v>17589.3</v>
      </c>
      <c r="V326" s="52">
        <v>0</v>
      </c>
      <c r="W326" s="52">
        <v>3517.9</v>
      </c>
      <c r="X326" s="48">
        <v>14071.4</v>
      </c>
      <c r="Y326" s="12"/>
      <c r="Z326" s="48">
        <v>14071.4</v>
      </c>
    </row>
    <row r="327" spans="1:26" x14ac:dyDescent="0.25">
      <c r="A327" s="56" t="s">
        <v>324</v>
      </c>
      <c r="B327" s="46">
        <v>2152</v>
      </c>
      <c r="C327" s="48">
        <v>0</v>
      </c>
      <c r="D327" s="48">
        <v>2344.5</v>
      </c>
      <c r="E327" s="48">
        <v>2507.3000000000002</v>
      </c>
      <c r="F327" s="49">
        <v>1.0694391128172318</v>
      </c>
      <c r="G327" s="49">
        <v>1.0694391128172318</v>
      </c>
      <c r="H327" s="48">
        <v>2507.3000000000002</v>
      </c>
      <c r="I327" s="44">
        <v>1.165</v>
      </c>
      <c r="J327" s="57"/>
      <c r="K327" s="50">
        <v>0.13200000000000001</v>
      </c>
      <c r="L327" s="57"/>
      <c r="M327" s="50">
        <v>0.86799999999999999</v>
      </c>
      <c r="N327" s="57"/>
      <c r="O327" s="51">
        <v>16532.3</v>
      </c>
      <c r="P327" s="51">
        <v>16532.3</v>
      </c>
      <c r="Q327" s="57"/>
      <c r="R327" s="57"/>
      <c r="S327" s="51">
        <v>16532.3</v>
      </c>
      <c r="T327" s="51">
        <v>16532.3</v>
      </c>
      <c r="U327" s="51">
        <v>16532.3</v>
      </c>
      <c r="V327" s="52">
        <v>0</v>
      </c>
      <c r="W327" s="52">
        <v>3306.5</v>
      </c>
      <c r="X327" s="48">
        <v>13225.8</v>
      </c>
      <c r="Y327" s="12"/>
      <c r="Z327" s="48">
        <v>13225.8</v>
      </c>
    </row>
    <row r="328" spans="1:26" x14ac:dyDescent="0.25">
      <c r="A328" s="56" t="s">
        <v>325</v>
      </c>
      <c r="B328" s="46">
        <v>1756</v>
      </c>
      <c r="C328" s="48">
        <v>0</v>
      </c>
      <c r="D328" s="48">
        <v>3944.9</v>
      </c>
      <c r="E328" s="48">
        <v>4223.6000000000004</v>
      </c>
      <c r="F328" s="49">
        <v>1.0706481786610562</v>
      </c>
      <c r="G328" s="49">
        <v>1.0706481786610562</v>
      </c>
      <c r="H328" s="48">
        <v>4223.6000000000004</v>
      </c>
      <c r="I328" s="44">
        <v>2.4049999999999998</v>
      </c>
      <c r="J328" s="57"/>
      <c r="K328" s="50">
        <v>0.27200000000000002</v>
      </c>
      <c r="L328" s="57"/>
      <c r="M328" s="50">
        <v>0.72799999999999998</v>
      </c>
      <c r="N328" s="57"/>
      <c r="O328" s="51">
        <v>11314.3</v>
      </c>
      <c r="P328" s="51">
        <v>11314.3</v>
      </c>
      <c r="Q328" s="57"/>
      <c r="R328" s="57"/>
      <c r="S328" s="51">
        <v>11314.3</v>
      </c>
      <c r="T328" s="51">
        <v>11314.3</v>
      </c>
      <c r="U328" s="51">
        <v>11314.3</v>
      </c>
      <c r="V328" s="52">
        <v>0</v>
      </c>
      <c r="W328" s="52">
        <v>2262.9</v>
      </c>
      <c r="X328" s="48">
        <v>9051.4</v>
      </c>
      <c r="Y328" s="12"/>
      <c r="Z328" s="48">
        <v>9051.4</v>
      </c>
    </row>
    <row r="329" spans="1:26" x14ac:dyDescent="0.25">
      <c r="A329" s="56" t="s">
        <v>326</v>
      </c>
      <c r="B329" s="46">
        <v>2139</v>
      </c>
      <c r="C329" s="48">
        <v>0</v>
      </c>
      <c r="D329" s="48">
        <v>7752.8</v>
      </c>
      <c r="E329" s="48">
        <v>8342.7999999999993</v>
      </c>
      <c r="F329" s="49">
        <v>1.0761015375090288</v>
      </c>
      <c r="G329" s="49">
        <v>1.074156202243967</v>
      </c>
      <c r="H329" s="48">
        <v>8327.7000000000007</v>
      </c>
      <c r="I329" s="44">
        <v>3.8929999999999998</v>
      </c>
      <c r="J329" s="57"/>
      <c r="K329" s="50">
        <v>0.44</v>
      </c>
      <c r="L329" s="57"/>
      <c r="M329" s="50">
        <v>0.56000000000000005</v>
      </c>
      <c r="N329" s="57"/>
      <c r="O329" s="51">
        <v>10601.6</v>
      </c>
      <c r="P329" s="51">
        <v>10601.6</v>
      </c>
      <c r="Q329" s="57"/>
      <c r="R329" s="57"/>
      <c r="S329" s="51">
        <v>10601.6</v>
      </c>
      <c r="T329" s="51">
        <v>10601.6</v>
      </c>
      <c r="U329" s="51">
        <v>10601.6</v>
      </c>
      <c r="V329" s="52">
        <v>0</v>
      </c>
      <c r="W329" s="52">
        <v>2120.3000000000002</v>
      </c>
      <c r="X329" s="48">
        <v>8481.2999999999993</v>
      </c>
      <c r="Y329" s="12"/>
      <c r="Z329" s="48">
        <v>8481.2999999999993</v>
      </c>
    </row>
    <row r="330" spans="1:26" x14ac:dyDescent="0.25">
      <c r="A330" s="56" t="s">
        <v>72</v>
      </c>
      <c r="B330" s="46">
        <v>1794</v>
      </c>
      <c r="C330" s="48">
        <v>0</v>
      </c>
      <c r="D330" s="48">
        <v>4378.3999999999996</v>
      </c>
      <c r="E330" s="48">
        <v>4681.2</v>
      </c>
      <c r="F330" s="49">
        <v>1.0691576831719349</v>
      </c>
      <c r="G330" s="49">
        <v>1.0691576831719349</v>
      </c>
      <c r="H330" s="48">
        <v>4681.2</v>
      </c>
      <c r="I330" s="44">
        <v>2.609</v>
      </c>
      <c r="J330" s="57"/>
      <c r="K330" s="50">
        <v>0.29499999999999998</v>
      </c>
      <c r="L330" s="57"/>
      <c r="M330" s="50">
        <v>0.70499999999999996</v>
      </c>
      <c r="N330" s="57"/>
      <c r="O330" s="51">
        <v>11193.9</v>
      </c>
      <c r="P330" s="51">
        <v>11193.9</v>
      </c>
      <c r="Q330" s="57"/>
      <c r="R330" s="57"/>
      <c r="S330" s="51">
        <v>11193.9</v>
      </c>
      <c r="T330" s="51">
        <v>11193.9</v>
      </c>
      <c r="U330" s="51">
        <v>11193.9</v>
      </c>
      <c r="V330" s="52">
        <v>0</v>
      </c>
      <c r="W330" s="52">
        <v>2238.8000000000002</v>
      </c>
      <c r="X330" s="48">
        <v>8955.0999999999985</v>
      </c>
      <c r="Y330" s="12"/>
      <c r="Z330" s="48">
        <v>8955.0999999999985</v>
      </c>
    </row>
    <row r="331" spans="1:26" x14ac:dyDescent="0.25">
      <c r="A331" s="56" t="s">
        <v>176</v>
      </c>
      <c r="B331" s="46">
        <v>2979</v>
      </c>
      <c r="C331" s="48">
        <v>0</v>
      </c>
      <c r="D331" s="48">
        <v>7408.9</v>
      </c>
      <c r="E331" s="48">
        <v>7865.1</v>
      </c>
      <c r="F331" s="49">
        <v>1.061574592719567</v>
      </c>
      <c r="G331" s="49">
        <v>1.061574592719567</v>
      </c>
      <c r="H331" s="48">
        <v>7865.1</v>
      </c>
      <c r="I331" s="44">
        <v>2.64</v>
      </c>
      <c r="J331" s="57"/>
      <c r="K331" s="50">
        <v>0.29799999999999999</v>
      </c>
      <c r="L331" s="57"/>
      <c r="M331" s="50">
        <v>0.70199999999999996</v>
      </c>
      <c r="N331" s="57"/>
      <c r="O331" s="51">
        <v>18508.8</v>
      </c>
      <c r="P331" s="51">
        <v>18508.8</v>
      </c>
      <c r="Q331" s="57"/>
      <c r="R331" s="57"/>
      <c r="S331" s="51">
        <v>18508.8</v>
      </c>
      <c r="T331" s="51">
        <v>18508.8</v>
      </c>
      <c r="U331" s="51">
        <v>18508.8</v>
      </c>
      <c r="V331" s="52">
        <v>0</v>
      </c>
      <c r="W331" s="52">
        <v>3701.8</v>
      </c>
      <c r="X331" s="48">
        <v>14807</v>
      </c>
      <c r="Y331" s="12"/>
      <c r="Z331" s="48">
        <v>14807</v>
      </c>
    </row>
    <row r="332" spans="1:26" x14ac:dyDescent="0.25">
      <c r="A332" s="56" t="s">
        <v>327</v>
      </c>
      <c r="B332" s="46">
        <v>1464</v>
      </c>
      <c r="C332" s="48">
        <v>0</v>
      </c>
      <c r="D332" s="48">
        <v>3627.6</v>
      </c>
      <c r="E332" s="48">
        <v>3895</v>
      </c>
      <c r="F332" s="49">
        <v>1.0737126474804279</v>
      </c>
      <c r="G332" s="49">
        <v>1.0737126474804279</v>
      </c>
      <c r="H332" s="48">
        <v>3895</v>
      </c>
      <c r="I332" s="44">
        <v>2.661</v>
      </c>
      <c r="J332" s="57"/>
      <c r="K332" s="50">
        <v>0.30099999999999999</v>
      </c>
      <c r="L332" s="57"/>
      <c r="M332" s="50">
        <v>0.69899999999999995</v>
      </c>
      <c r="N332" s="57"/>
      <c r="O332" s="51">
        <v>9057.1</v>
      </c>
      <c r="P332" s="51">
        <v>9057.1</v>
      </c>
      <c r="Q332" s="57"/>
      <c r="R332" s="57"/>
      <c r="S332" s="51">
        <v>9057.1</v>
      </c>
      <c r="T332" s="51">
        <v>9057.1</v>
      </c>
      <c r="U332" s="51">
        <v>9057.1</v>
      </c>
      <c r="V332" s="52">
        <v>0</v>
      </c>
      <c r="W332" s="52">
        <v>1811.4</v>
      </c>
      <c r="X332" s="48">
        <v>7245.7000000000007</v>
      </c>
      <c r="Y332" s="12"/>
      <c r="Z332" s="48">
        <v>7245.7000000000007</v>
      </c>
    </row>
    <row r="333" spans="1:26" x14ac:dyDescent="0.25">
      <c r="A333" s="56" t="s">
        <v>328</v>
      </c>
      <c r="B333" s="46">
        <v>1469</v>
      </c>
      <c r="C333" s="48">
        <v>0</v>
      </c>
      <c r="D333" s="48">
        <v>1754.9</v>
      </c>
      <c r="E333" s="48">
        <v>1876.2</v>
      </c>
      <c r="F333" s="49">
        <v>1.069120747620947</v>
      </c>
      <c r="G333" s="49">
        <v>1.069120747620947</v>
      </c>
      <c r="H333" s="48">
        <v>1876.2</v>
      </c>
      <c r="I333" s="44">
        <v>1.2769999999999999</v>
      </c>
      <c r="J333" s="57"/>
      <c r="K333" s="50">
        <v>0.14399999999999999</v>
      </c>
      <c r="L333" s="57"/>
      <c r="M333" s="50">
        <v>0.85599999999999998</v>
      </c>
      <c r="N333" s="57"/>
      <c r="O333" s="51">
        <v>11129.3</v>
      </c>
      <c r="P333" s="51">
        <v>11129.3</v>
      </c>
      <c r="Q333" s="57"/>
      <c r="R333" s="57"/>
      <c r="S333" s="51">
        <v>11129.3</v>
      </c>
      <c r="T333" s="51">
        <v>11129.3</v>
      </c>
      <c r="U333" s="51">
        <v>11129.3</v>
      </c>
      <c r="V333" s="52">
        <v>0</v>
      </c>
      <c r="W333" s="52">
        <v>2225.9</v>
      </c>
      <c r="X333" s="48">
        <v>8903.4</v>
      </c>
      <c r="Y333" s="12"/>
      <c r="Z333" s="48">
        <v>8903.4</v>
      </c>
    </row>
    <row r="334" spans="1:26" x14ac:dyDescent="0.25">
      <c r="A334" s="56" t="s">
        <v>329</v>
      </c>
      <c r="B334" s="46">
        <v>1197</v>
      </c>
      <c r="C334" s="48">
        <v>0</v>
      </c>
      <c r="D334" s="48">
        <v>2941.4</v>
      </c>
      <c r="E334" s="48">
        <v>3111</v>
      </c>
      <c r="F334" s="49">
        <v>1.0576596178690418</v>
      </c>
      <c r="G334" s="49">
        <v>1.0576596178690418</v>
      </c>
      <c r="H334" s="48">
        <v>3111</v>
      </c>
      <c r="I334" s="44">
        <v>2.5990000000000002</v>
      </c>
      <c r="J334" s="57"/>
      <c r="K334" s="50">
        <v>0.29399999999999998</v>
      </c>
      <c r="L334" s="57"/>
      <c r="M334" s="50">
        <v>0.70599999999999996</v>
      </c>
      <c r="N334" s="57"/>
      <c r="O334" s="51">
        <v>7479.5</v>
      </c>
      <c r="P334" s="51">
        <v>7479.5</v>
      </c>
      <c r="Q334" s="57"/>
      <c r="R334" s="57"/>
      <c r="S334" s="51">
        <v>7479.5</v>
      </c>
      <c r="T334" s="51">
        <v>7479.5</v>
      </c>
      <c r="U334" s="51">
        <v>7479.5</v>
      </c>
      <c r="V334" s="52">
        <v>0</v>
      </c>
      <c r="W334" s="52">
        <v>1495.9</v>
      </c>
      <c r="X334" s="48">
        <v>5983.6</v>
      </c>
      <c r="Y334" s="12"/>
      <c r="Z334" s="48">
        <v>5983.6</v>
      </c>
    </row>
    <row r="335" spans="1:26" x14ac:dyDescent="0.25">
      <c r="A335" s="56" t="s">
        <v>330</v>
      </c>
      <c r="B335" s="46">
        <v>661</v>
      </c>
      <c r="C335" s="48">
        <v>0</v>
      </c>
      <c r="D335" s="48">
        <v>734.7</v>
      </c>
      <c r="E335" s="48">
        <v>787.8</v>
      </c>
      <c r="F335" s="49">
        <v>1.0722743977133522</v>
      </c>
      <c r="G335" s="49">
        <v>1.0722743977133522</v>
      </c>
      <c r="H335" s="48">
        <v>787.8</v>
      </c>
      <c r="I335" s="44">
        <v>1.1919999999999999</v>
      </c>
      <c r="J335" s="57"/>
      <c r="K335" s="50">
        <v>0.13500000000000001</v>
      </c>
      <c r="L335" s="57"/>
      <c r="M335" s="50">
        <v>0.86499999999999999</v>
      </c>
      <c r="N335" s="57"/>
      <c r="O335" s="51">
        <v>5060.3999999999996</v>
      </c>
      <c r="P335" s="51">
        <v>5060.3999999999996</v>
      </c>
      <c r="Q335" s="57"/>
      <c r="R335" s="57"/>
      <c r="S335" s="51">
        <v>5060.3999999999996</v>
      </c>
      <c r="T335" s="51">
        <v>5060.3999999999996</v>
      </c>
      <c r="U335" s="51">
        <v>5060.3999999999996</v>
      </c>
      <c r="V335" s="52">
        <v>0</v>
      </c>
      <c r="W335" s="52">
        <v>1012.1</v>
      </c>
      <c r="X335" s="48">
        <v>4048.2999999999997</v>
      </c>
      <c r="Y335" s="12"/>
      <c r="Z335" s="48">
        <v>4048.2999999999997</v>
      </c>
    </row>
    <row r="336" spans="1:26" x14ac:dyDescent="0.25">
      <c r="A336" s="56" t="s">
        <v>331</v>
      </c>
      <c r="B336" s="46">
        <v>1179</v>
      </c>
      <c r="C336" s="48">
        <v>0</v>
      </c>
      <c r="D336" s="48">
        <v>2019</v>
      </c>
      <c r="E336" s="48">
        <v>2156.1</v>
      </c>
      <c r="F336" s="49">
        <v>1.0679049034175334</v>
      </c>
      <c r="G336" s="49">
        <v>1.0679049034175334</v>
      </c>
      <c r="H336" s="48">
        <v>2156.1</v>
      </c>
      <c r="I336" s="44">
        <v>1.829</v>
      </c>
      <c r="J336" s="57"/>
      <c r="K336" s="50">
        <v>0.20699999999999999</v>
      </c>
      <c r="L336" s="57"/>
      <c r="M336" s="50">
        <v>0.79300000000000004</v>
      </c>
      <c r="N336" s="57"/>
      <c r="O336" s="51">
        <v>8274.7999999999993</v>
      </c>
      <c r="P336" s="51">
        <v>8274.7999999999993</v>
      </c>
      <c r="Q336" s="57"/>
      <c r="R336" s="57"/>
      <c r="S336" s="51">
        <v>8274.7999999999993</v>
      </c>
      <c r="T336" s="51">
        <v>8274.7999999999993</v>
      </c>
      <c r="U336" s="51">
        <v>8274.7999999999993</v>
      </c>
      <c r="V336" s="52">
        <v>0</v>
      </c>
      <c r="W336" s="52">
        <v>1655</v>
      </c>
      <c r="X336" s="48">
        <v>6619.7999999999993</v>
      </c>
      <c r="Y336" s="12"/>
      <c r="Z336" s="48">
        <v>6619.7999999999993</v>
      </c>
    </row>
    <row r="337" spans="1:26" x14ac:dyDescent="0.25">
      <c r="A337" s="44" t="s">
        <v>48</v>
      </c>
      <c r="B337" s="46">
        <v>48422</v>
      </c>
      <c r="C337" s="48">
        <v>2936</v>
      </c>
      <c r="D337" s="48">
        <v>338605.2</v>
      </c>
      <c r="E337" s="48">
        <v>363484.6</v>
      </c>
      <c r="F337" s="49">
        <v>1.0734761309040735</v>
      </c>
      <c r="G337" s="49">
        <v>1.0734761309040735</v>
      </c>
      <c r="H337" s="48">
        <v>363484.6</v>
      </c>
      <c r="I337" s="44">
        <v>7.5069999999999997</v>
      </c>
      <c r="J337" s="53">
        <v>0.41799999999999998</v>
      </c>
      <c r="K337" s="57"/>
      <c r="L337" s="53">
        <v>0.52800000000000002</v>
      </c>
      <c r="M337" s="50"/>
      <c r="N337" s="54">
        <v>459418.8</v>
      </c>
      <c r="O337" s="57"/>
      <c r="P337" s="51">
        <v>459418.8</v>
      </c>
      <c r="Q337" s="44">
        <v>0</v>
      </c>
      <c r="R337" s="55">
        <v>459418.8</v>
      </c>
      <c r="S337" s="57"/>
      <c r="T337" s="51">
        <v>459418.8</v>
      </c>
      <c r="U337" s="51">
        <v>459418.8</v>
      </c>
      <c r="V337" s="52">
        <v>183767.5</v>
      </c>
      <c r="W337" s="52">
        <v>55130.3</v>
      </c>
      <c r="X337" s="48">
        <v>220521</v>
      </c>
      <c r="Y337" s="12">
        <v>220521</v>
      </c>
      <c r="Z337" s="48"/>
    </row>
    <row r="338" spans="1:26" x14ac:dyDescent="0.25">
      <c r="A338" s="53" t="s">
        <v>332</v>
      </c>
      <c r="B338" s="59">
        <v>13590</v>
      </c>
      <c r="C338" s="54">
        <v>5729</v>
      </c>
      <c r="D338" s="54">
        <v>132398.5</v>
      </c>
      <c r="E338" s="54">
        <v>141229.79999999999</v>
      </c>
      <c r="F338" s="54"/>
      <c r="G338" s="54"/>
      <c r="H338" s="54">
        <v>141229.79999999999</v>
      </c>
      <c r="I338" s="44"/>
      <c r="J338" s="57"/>
      <c r="K338" s="57"/>
      <c r="L338" s="57"/>
      <c r="M338" s="50"/>
      <c r="N338" s="54">
        <v>136021.20000000001</v>
      </c>
      <c r="O338" s="54">
        <v>73996.499999999985</v>
      </c>
      <c r="P338" s="54">
        <v>210017.7</v>
      </c>
      <c r="Q338" s="54"/>
      <c r="R338" s="54">
        <v>211105</v>
      </c>
      <c r="S338" s="54">
        <v>73996.499999999985</v>
      </c>
      <c r="T338" s="54">
        <v>285101.5</v>
      </c>
      <c r="U338" s="54">
        <v>285101.5</v>
      </c>
      <c r="V338" s="54">
        <v>137218.29999999999</v>
      </c>
      <c r="W338" s="54">
        <v>29576.5</v>
      </c>
      <c r="X338" s="54">
        <v>118306.7</v>
      </c>
      <c r="Y338" s="18">
        <v>59109.400000000009</v>
      </c>
      <c r="Z338" s="18">
        <f>SUM(Z339:Z356)</f>
        <v>59197.299999999988</v>
      </c>
    </row>
    <row r="339" spans="1:26" x14ac:dyDescent="0.25">
      <c r="A339" s="56" t="s">
        <v>333</v>
      </c>
      <c r="B339" s="46">
        <v>6290</v>
      </c>
      <c r="C339" s="48">
        <v>0</v>
      </c>
      <c r="D339" s="48">
        <v>26785.8</v>
      </c>
      <c r="E339" s="48">
        <v>28448.6</v>
      </c>
      <c r="F339" s="49">
        <v>1.062077668018129</v>
      </c>
      <c r="G339" s="49">
        <v>1.062077668018129</v>
      </c>
      <c r="H339" s="48">
        <v>28448.6</v>
      </c>
      <c r="I339" s="44">
        <v>4.5229999999999997</v>
      </c>
      <c r="J339" s="57"/>
      <c r="K339" s="50">
        <v>0.51100000000000001</v>
      </c>
      <c r="L339" s="57"/>
      <c r="M339" s="50">
        <v>0.48899999999999999</v>
      </c>
      <c r="N339" s="57"/>
      <c r="O339" s="51">
        <v>27222.7</v>
      </c>
      <c r="P339" s="51">
        <v>27222.7</v>
      </c>
      <c r="Q339" s="57"/>
      <c r="R339" s="57"/>
      <c r="S339" s="51">
        <v>27222.7</v>
      </c>
      <c r="T339" s="51">
        <v>27222.7</v>
      </c>
      <c r="U339" s="51">
        <v>27222.7</v>
      </c>
      <c r="V339" s="52">
        <v>0</v>
      </c>
      <c r="W339" s="52">
        <v>5444.5</v>
      </c>
      <c r="X339" s="48">
        <v>21778.2</v>
      </c>
      <c r="Y339" s="12"/>
      <c r="Z339" s="48">
        <v>21778.2</v>
      </c>
    </row>
    <row r="340" spans="1:26" x14ac:dyDescent="0.25">
      <c r="A340" s="56" t="s">
        <v>334</v>
      </c>
      <c r="B340" s="46">
        <v>432</v>
      </c>
      <c r="C340" s="48">
        <v>0</v>
      </c>
      <c r="D340" s="48">
        <v>1393.4</v>
      </c>
      <c r="E340" s="48">
        <v>1481.2</v>
      </c>
      <c r="F340" s="49">
        <v>1.0630113391703746</v>
      </c>
      <c r="G340" s="49">
        <v>1.0630113391703746</v>
      </c>
      <c r="H340" s="48">
        <v>1481.2</v>
      </c>
      <c r="I340" s="44">
        <v>3.4289999999999998</v>
      </c>
      <c r="J340" s="57"/>
      <c r="K340" s="50">
        <v>0.38700000000000001</v>
      </c>
      <c r="L340" s="57"/>
      <c r="M340" s="50">
        <v>0.61299999999999999</v>
      </c>
      <c r="N340" s="57"/>
      <c r="O340" s="51">
        <v>2343.8000000000002</v>
      </c>
      <c r="P340" s="51">
        <v>2343.8000000000002</v>
      </c>
      <c r="Q340" s="57"/>
      <c r="R340" s="57"/>
      <c r="S340" s="51">
        <v>2343.8000000000002</v>
      </c>
      <c r="T340" s="51">
        <v>2343.8000000000002</v>
      </c>
      <c r="U340" s="51">
        <v>2343.8000000000002</v>
      </c>
      <c r="V340" s="52">
        <v>0</v>
      </c>
      <c r="W340" s="52">
        <v>468.8</v>
      </c>
      <c r="X340" s="48">
        <v>1875.0000000000002</v>
      </c>
      <c r="Y340" s="12"/>
      <c r="Z340" s="48">
        <v>1875.0000000000002</v>
      </c>
    </row>
    <row r="341" spans="1:26" x14ac:dyDescent="0.25">
      <c r="A341" s="56" t="s">
        <v>335</v>
      </c>
      <c r="B341" s="46">
        <v>279</v>
      </c>
      <c r="C341" s="48">
        <v>0</v>
      </c>
      <c r="D341" s="48">
        <v>899.4</v>
      </c>
      <c r="E341" s="48">
        <v>957.3</v>
      </c>
      <c r="F341" s="49">
        <v>1.0643762508338892</v>
      </c>
      <c r="G341" s="49">
        <v>1.0643762508338892</v>
      </c>
      <c r="H341" s="48">
        <v>957.3</v>
      </c>
      <c r="I341" s="44">
        <v>3.431</v>
      </c>
      <c r="J341" s="57"/>
      <c r="K341" s="50">
        <v>0.38800000000000001</v>
      </c>
      <c r="L341" s="57"/>
      <c r="M341" s="50">
        <v>0.61199999999999999</v>
      </c>
      <c r="N341" s="57"/>
      <c r="O341" s="51">
        <v>1511.2</v>
      </c>
      <c r="P341" s="51">
        <v>1511.2</v>
      </c>
      <c r="Q341" s="57"/>
      <c r="R341" s="57"/>
      <c r="S341" s="51">
        <v>1511.2</v>
      </c>
      <c r="T341" s="51">
        <v>1511.2</v>
      </c>
      <c r="U341" s="51">
        <v>1511.2</v>
      </c>
      <c r="V341" s="52">
        <v>0</v>
      </c>
      <c r="W341" s="52">
        <v>302.2</v>
      </c>
      <c r="X341" s="48">
        <v>1209</v>
      </c>
      <c r="Y341" s="12"/>
      <c r="Z341" s="48">
        <v>1209</v>
      </c>
    </row>
    <row r="342" spans="1:26" x14ac:dyDescent="0.25">
      <c r="A342" s="56" t="s">
        <v>336</v>
      </c>
      <c r="B342" s="46">
        <v>428</v>
      </c>
      <c r="C342" s="48">
        <v>0</v>
      </c>
      <c r="D342" s="48">
        <v>506.1</v>
      </c>
      <c r="E342" s="48">
        <v>537.5</v>
      </c>
      <c r="F342" s="49">
        <v>1.0620430744912073</v>
      </c>
      <c r="G342" s="49">
        <v>1.0620430744912073</v>
      </c>
      <c r="H342" s="48">
        <v>537.5</v>
      </c>
      <c r="I342" s="44">
        <v>1.256</v>
      </c>
      <c r="J342" s="57"/>
      <c r="K342" s="50">
        <v>0.14199999999999999</v>
      </c>
      <c r="L342" s="57"/>
      <c r="M342" s="50">
        <v>0.85799999999999998</v>
      </c>
      <c r="N342" s="57"/>
      <c r="O342" s="51">
        <v>3250.1</v>
      </c>
      <c r="P342" s="51">
        <v>3250.1</v>
      </c>
      <c r="Q342" s="57"/>
      <c r="R342" s="57"/>
      <c r="S342" s="51">
        <v>3250.1</v>
      </c>
      <c r="T342" s="51">
        <v>3250.1</v>
      </c>
      <c r="U342" s="51">
        <v>3250.1</v>
      </c>
      <c r="V342" s="52">
        <v>0</v>
      </c>
      <c r="W342" s="52">
        <v>650</v>
      </c>
      <c r="X342" s="48">
        <v>2600.1</v>
      </c>
      <c r="Y342" s="12"/>
      <c r="Z342" s="48">
        <v>2600.1</v>
      </c>
    </row>
    <row r="343" spans="1:26" x14ac:dyDescent="0.25">
      <c r="A343" s="56" t="s">
        <v>337</v>
      </c>
      <c r="B343" s="46">
        <v>823</v>
      </c>
      <c r="C343" s="48">
        <v>0</v>
      </c>
      <c r="D343" s="48">
        <v>1525.4</v>
      </c>
      <c r="E343" s="48">
        <v>1610.4</v>
      </c>
      <c r="F343" s="49">
        <v>1.0557230890258293</v>
      </c>
      <c r="G343" s="49">
        <v>1.0557230890258293</v>
      </c>
      <c r="H343" s="48">
        <v>1610.4</v>
      </c>
      <c r="I343" s="44">
        <v>1.9570000000000001</v>
      </c>
      <c r="J343" s="57"/>
      <c r="K343" s="50">
        <v>0.221</v>
      </c>
      <c r="L343" s="57"/>
      <c r="M343" s="50">
        <v>0.77900000000000003</v>
      </c>
      <c r="N343" s="57"/>
      <c r="O343" s="51">
        <v>5674.3</v>
      </c>
      <c r="P343" s="51">
        <v>5674.3</v>
      </c>
      <c r="Q343" s="57"/>
      <c r="R343" s="57"/>
      <c r="S343" s="51">
        <v>5674.3</v>
      </c>
      <c r="T343" s="51">
        <v>5674.3</v>
      </c>
      <c r="U343" s="51">
        <v>5674.3</v>
      </c>
      <c r="V343" s="52">
        <v>0</v>
      </c>
      <c r="W343" s="52">
        <v>1134.9000000000001</v>
      </c>
      <c r="X343" s="48">
        <v>4539.3999999999996</v>
      </c>
      <c r="Y343" s="12"/>
      <c r="Z343" s="48">
        <v>4539.3999999999996</v>
      </c>
    </row>
    <row r="344" spans="1:26" x14ac:dyDescent="0.25">
      <c r="A344" s="56" t="s">
        <v>338</v>
      </c>
      <c r="B344" s="46">
        <v>162</v>
      </c>
      <c r="C344" s="48">
        <v>0</v>
      </c>
      <c r="D344" s="48">
        <v>424.9</v>
      </c>
      <c r="E344" s="48">
        <v>452.6</v>
      </c>
      <c r="F344" s="49">
        <v>1.065191809837609</v>
      </c>
      <c r="G344" s="49">
        <v>1.065191809837609</v>
      </c>
      <c r="H344" s="48">
        <v>452.6</v>
      </c>
      <c r="I344" s="44">
        <v>2.794</v>
      </c>
      <c r="J344" s="57"/>
      <c r="K344" s="50">
        <v>0.316</v>
      </c>
      <c r="L344" s="57"/>
      <c r="M344" s="50">
        <v>0.68400000000000005</v>
      </c>
      <c r="N344" s="57"/>
      <c r="O344" s="51">
        <v>980.7</v>
      </c>
      <c r="P344" s="51">
        <v>980.7</v>
      </c>
      <c r="Q344" s="57"/>
      <c r="R344" s="57"/>
      <c r="S344" s="51">
        <v>980.7</v>
      </c>
      <c r="T344" s="51">
        <v>980.7</v>
      </c>
      <c r="U344" s="51">
        <v>980.7</v>
      </c>
      <c r="V344" s="52">
        <v>0</v>
      </c>
      <c r="W344" s="52">
        <v>196.1</v>
      </c>
      <c r="X344" s="48">
        <v>784.6</v>
      </c>
      <c r="Y344" s="12"/>
      <c r="Z344" s="48">
        <v>784.6</v>
      </c>
    </row>
    <row r="345" spans="1:26" x14ac:dyDescent="0.25">
      <c r="A345" s="56" t="s">
        <v>339</v>
      </c>
      <c r="B345" s="46">
        <v>251</v>
      </c>
      <c r="C345" s="48">
        <v>0</v>
      </c>
      <c r="D345" s="48">
        <v>1033.4000000000001</v>
      </c>
      <c r="E345" s="48">
        <v>1081.5999999999999</v>
      </c>
      <c r="F345" s="49">
        <v>1.046642152119218</v>
      </c>
      <c r="G345" s="49">
        <v>1.046642152119218</v>
      </c>
      <c r="H345" s="48">
        <v>1081.5999999999999</v>
      </c>
      <c r="I345" s="44">
        <v>4.3090000000000002</v>
      </c>
      <c r="J345" s="57"/>
      <c r="K345" s="50">
        <v>0.48699999999999999</v>
      </c>
      <c r="L345" s="57"/>
      <c r="M345" s="50">
        <v>0.51300000000000001</v>
      </c>
      <c r="N345" s="57"/>
      <c r="O345" s="51">
        <v>1139.5999999999999</v>
      </c>
      <c r="P345" s="51">
        <v>1139.5999999999999</v>
      </c>
      <c r="Q345" s="57"/>
      <c r="R345" s="57"/>
      <c r="S345" s="51">
        <v>1139.5999999999999</v>
      </c>
      <c r="T345" s="51">
        <v>1139.5999999999999</v>
      </c>
      <c r="U345" s="51">
        <v>1139.5999999999999</v>
      </c>
      <c r="V345" s="52">
        <v>0</v>
      </c>
      <c r="W345" s="52">
        <v>227.9</v>
      </c>
      <c r="X345" s="48">
        <v>911.69999999999993</v>
      </c>
      <c r="Y345" s="12"/>
      <c r="Z345" s="48">
        <v>911.69999999999993</v>
      </c>
    </row>
    <row r="346" spans="1:26" x14ac:dyDescent="0.25">
      <c r="A346" s="56" t="s">
        <v>340</v>
      </c>
      <c r="B346" s="46">
        <v>794</v>
      </c>
      <c r="C346" s="48">
        <v>0</v>
      </c>
      <c r="D346" s="48">
        <v>1158.8</v>
      </c>
      <c r="E346" s="48">
        <v>1228.7</v>
      </c>
      <c r="F346" s="49">
        <v>1.0603210217466346</v>
      </c>
      <c r="G346" s="49">
        <v>1.0603210217466346</v>
      </c>
      <c r="H346" s="48">
        <v>1228.7</v>
      </c>
      <c r="I346" s="44">
        <v>1.5469999999999999</v>
      </c>
      <c r="J346" s="57"/>
      <c r="K346" s="50">
        <v>0.17499999999999999</v>
      </c>
      <c r="L346" s="57"/>
      <c r="M346" s="50">
        <v>0.82499999999999996</v>
      </c>
      <c r="N346" s="57"/>
      <c r="O346" s="51">
        <v>5797.6</v>
      </c>
      <c r="P346" s="51">
        <v>5797.6</v>
      </c>
      <c r="Q346" s="57"/>
      <c r="R346" s="57"/>
      <c r="S346" s="51">
        <v>5797.6</v>
      </c>
      <c r="T346" s="51">
        <v>5797.6</v>
      </c>
      <c r="U346" s="51">
        <v>5797.6</v>
      </c>
      <c r="V346" s="52">
        <v>0</v>
      </c>
      <c r="W346" s="52">
        <v>1159.5</v>
      </c>
      <c r="X346" s="48">
        <v>4638.1000000000004</v>
      </c>
      <c r="Y346" s="12"/>
      <c r="Z346" s="48">
        <v>4638.1000000000004</v>
      </c>
    </row>
    <row r="347" spans="1:26" x14ac:dyDescent="0.25">
      <c r="A347" s="56" t="s">
        <v>341</v>
      </c>
      <c r="B347" s="46">
        <v>253</v>
      </c>
      <c r="C347" s="48">
        <v>0</v>
      </c>
      <c r="D347" s="48">
        <v>582</v>
      </c>
      <c r="E347" s="48">
        <v>618</v>
      </c>
      <c r="F347" s="49">
        <v>1.0618556701030928</v>
      </c>
      <c r="G347" s="49">
        <v>1.0618556701030928</v>
      </c>
      <c r="H347" s="48">
        <v>618</v>
      </c>
      <c r="I347" s="44">
        <v>2.4430000000000001</v>
      </c>
      <c r="J347" s="57"/>
      <c r="K347" s="50">
        <v>0.27600000000000002</v>
      </c>
      <c r="L347" s="57"/>
      <c r="M347" s="50">
        <v>0.72399999999999998</v>
      </c>
      <c r="N347" s="57"/>
      <c r="O347" s="51">
        <v>1621.2</v>
      </c>
      <c r="P347" s="51">
        <v>1621.2</v>
      </c>
      <c r="Q347" s="57"/>
      <c r="R347" s="57"/>
      <c r="S347" s="51">
        <v>1621.2</v>
      </c>
      <c r="T347" s="51">
        <v>1621.2</v>
      </c>
      <c r="U347" s="51">
        <v>1621.2</v>
      </c>
      <c r="V347" s="52">
        <v>0</v>
      </c>
      <c r="W347" s="52">
        <v>324.2</v>
      </c>
      <c r="X347" s="48">
        <v>1297</v>
      </c>
      <c r="Y347" s="12"/>
      <c r="Z347" s="48">
        <v>1297</v>
      </c>
    </row>
    <row r="348" spans="1:26" x14ac:dyDescent="0.25">
      <c r="A348" s="56" t="s">
        <v>342</v>
      </c>
      <c r="B348" s="46">
        <v>159</v>
      </c>
      <c r="C348" s="48">
        <v>0</v>
      </c>
      <c r="D348" s="48">
        <v>384.9</v>
      </c>
      <c r="E348" s="48">
        <v>407.7</v>
      </c>
      <c r="F348" s="49">
        <v>1.059236165237724</v>
      </c>
      <c r="G348" s="49">
        <v>1.059236165237724</v>
      </c>
      <c r="H348" s="48">
        <v>407.7</v>
      </c>
      <c r="I348" s="44">
        <v>2.5640000000000001</v>
      </c>
      <c r="J348" s="57"/>
      <c r="K348" s="50">
        <v>0.28999999999999998</v>
      </c>
      <c r="L348" s="57"/>
      <c r="M348" s="50">
        <v>0.71</v>
      </c>
      <c r="N348" s="57"/>
      <c r="O348" s="51">
        <v>999.1</v>
      </c>
      <c r="P348" s="51">
        <v>999.1</v>
      </c>
      <c r="Q348" s="57"/>
      <c r="R348" s="57"/>
      <c r="S348" s="51">
        <v>999.1</v>
      </c>
      <c r="T348" s="51">
        <v>999.1</v>
      </c>
      <c r="U348" s="51">
        <v>999.1</v>
      </c>
      <c r="V348" s="52">
        <v>0</v>
      </c>
      <c r="W348" s="52">
        <v>199.8</v>
      </c>
      <c r="X348" s="48">
        <v>799.3</v>
      </c>
      <c r="Y348" s="12"/>
      <c r="Z348" s="48">
        <v>799.3</v>
      </c>
    </row>
    <row r="349" spans="1:26" x14ac:dyDescent="0.25">
      <c r="A349" s="56" t="s">
        <v>343</v>
      </c>
      <c r="B349" s="46">
        <v>464</v>
      </c>
      <c r="C349" s="48">
        <v>0</v>
      </c>
      <c r="D349" s="48">
        <v>949.8</v>
      </c>
      <c r="E349" s="48">
        <v>1008.5</v>
      </c>
      <c r="F349" s="49">
        <v>1.0618024847336283</v>
      </c>
      <c r="G349" s="49">
        <v>1.0618024847336283</v>
      </c>
      <c r="H349" s="48">
        <v>1008.5</v>
      </c>
      <c r="I349" s="44">
        <v>2.173</v>
      </c>
      <c r="J349" s="57"/>
      <c r="K349" s="50">
        <v>0.246</v>
      </c>
      <c r="L349" s="57"/>
      <c r="M349" s="50">
        <v>0.754</v>
      </c>
      <c r="N349" s="57"/>
      <c r="O349" s="51">
        <v>3096.4</v>
      </c>
      <c r="P349" s="51">
        <v>3096.4</v>
      </c>
      <c r="Q349" s="57"/>
      <c r="R349" s="57"/>
      <c r="S349" s="51">
        <v>3096.4</v>
      </c>
      <c r="T349" s="51">
        <v>3096.4</v>
      </c>
      <c r="U349" s="51">
        <v>3096.4</v>
      </c>
      <c r="V349" s="52">
        <v>0</v>
      </c>
      <c r="W349" s="52">
        <v>619.29999999999995</v>
      </c>
      <c r="X349" s="48">
        <v>2477.1000000000004</v>
      </c>
      <c r="Y349" s="12"/>
      <c r="Z349" s="48">
        <v>2477.1000000000004</v>
      </c>
    </row>
    <row r="350" spans="1:26" x14ac:dyDescent="0.25">
      <c r="A350" s="56" t="s">
        <v>344</v>
      </c>
      <c r="B350" s="46">
        <v>360</v>
      </c>
      <c r="C350" s="48">
        <v>0</v>
      </c>
      <c r="D350" s="48">
        <v>571.9</v>
      </c>
      <c r="E350" s="48">
        <v>610.79999999999995</v>
      </c>
      <c r="F350" s="49">
        <v>1.0680188844203531</v>
      </c>
      <c r="G350" s="49">
        <v>1.0680188844203531</v>
      </c>
      <c r="H350" s="48">
        <v>610.79999999999995</v>
      </c>
      <c r="I350" s="44">
        <v>1.6970000000000001</v>
      </c>
      <c r="J350" s="57"/>
      <c r="K350" s="50">
        <v>0.192</v>
      </c>
      <c r="L350" s="57"/>
      <c r="M350" s="50">
        <v>0.80800000000000005</v>
      </c>
      <c r="N350" s="57"/>
      <c r="O350" s="51">
        <v>2574.5</v>
      </c>
      <c r="P350" s="51">
        <v>2574.5</v>
      </c>
      <c r="Q350" s="57"/>
      <c r="R350" s="57"/>
      <c r="S350" s="51">
        <v>2574.5</v>
      </c>
      <c r="T350" s="51">
        <v>2574.5</v>
      </c>
      <c r="U350" s="51">
        <v>2574.5</v>
      </c>
      <c r="V350" s="52">
        <v>0</v>
      </c>
      <c r="W350" s="52">
        <v>514.9</v>
      </c>
      <c r="X350" s="48">
        <v>2059.6</v>
      </c>
      <c r="Y350" s="12"/>
      <c r="Z350" s="48">
        <v>2059.6</v>
      </c>
    </row>
    <row r="351" spans="1:26" x14ac:dyDescent="0.25">
      <c r="A351" s="56" t="s">
        <v>345</v>
      </c>
      <c r="B351" s="46">
        <v>360</v>
      </c>
      <c r="C351" s="48">
        <v>0</v>
      </c>
      <c r="D351" s="48">
        <v>881.2</v>
      </c>
      <c r="E351" s="48">
        <v>933.3</v>
      </c>
      <c r="F351" s="49">
        <v>1.059123921924648</v>
      </c>
      <c r="G351" s="49">
        <v>1.059123921924648</v>
      </c>
      <c r="H351" s="48">
        <v>933.3</v>
      </c>
      <c r="I351" s="44">
        <v>2.593</v>
      </c>
      <c r="J351" s="57"/>
      <c r="K351" s="50">
        <v>0.29299999999999998</v>
      </c>
      <c r="L351" s="57"/>
      <c r="M351" s="50">
        <v>0.70699999999999996</v>
      </c>
      <c r="N351" s="57"/>
      <c r="O351" s="51">
        <v>2252.6</v>
      </c>
      <c r="P351" s="51">
        <v>2252.6</v>
      </c>
      <c r="Q351" s="57"/>
      <c r="R351" s="57"/>
      <c r="S351" s="51">
        <v>2252.6</v>
      </c>
      <c r="T351" s="51">
        <v>2252.6</v>
      </c>
      <c r="U351" s="51">
        <v>2252.6</v>
      </c>
      <c r="V351" s="52">
        <v>0</v>
      </c>
      <c r="W351" s="52">
        <v>450.5</v>
      </c>
      <c r="X351" s="48">
        <v>1802.1</v>
      </c>
      <c r="Y351" s="12"/>
      <c r="Z351" s="48">
        <v>1802.1</v>
      </c>
    </row>
    <row r="352" spans="1:26" x14ac:dyDescent="0.25">
      <c r="A352" s="56" t="s">
        <v>346</v>
      </c>
      <c r="B352" s="46">
        <v>383</v>
      </c>
      <c r="C352" s="48">
        <v>0</v>
      </c>
      <c r="D352" s="48">
        <v>953.3</v>
      </c>
      <c r="E352" s="48">
        <v>1013.8</v>
      </c>
      <c r="F352" s="49">
        <v>1.0634637574740375</v>
      </c>
      <c r="G352" s="49">
        <v>1.0634637574740375</v>
      </c>
      <c r="H352" s="48">
        <v>1013.8</v>
      </c>
      <c r="I352" s="44">
        <v>2.6469999999999998</v>
      </c>
      <c r="J352" s="57"/>
      <c r="K352" s="50">
        <v>0.29899999999999999</v>
      </c>
      <c r="L352" s="57"/>
      <c r="M352" s="50">
        <v>0.70099999999999996</v>
      </c>
      <c r="N352" s="57"/>
      <c r="O352" s="51">
        <v>2376.1999999999998</v>
      </c>
      <c r="P352" s="51">
        <v>2376.1999999999998</v>
      </c>
      <c r="Q352" s="57"/>
      <c r="R352" s="57"/>
      <c r="S352" s="51">
        <v>2376.1999999999998</v>
      </c>
      <c r="T352" s="51">
        <v>2376.1999999999998</v>
      </c>
      <c r="U352" s="51">
        <v>2376.1999999999998</v>
      </c>
      <c r="V352" s="52">
        <v>0</v>
      </c>
      <c r="W352" s="52">
        <v>475.2</v>
      </c>
      <c r="X352" s="48">
        <v>1900.9999999999998</v>
      </c>
      <c r="Y352" s="12"/>
      <c r="Z352" s="48">
        <v>1900.9999999999998</v>
      </c>
    </row>
    <row r="353" spans="1:26" x14ac:dyDescent="0.25">
      <c r="A353" s="56" t="s">
        <v>347</v>
      </c>
      <c r="B353" s="46">
        <v>1296</v>
      </c>
      <c r="C353" s="48">
        <v>0</v>
      </c>
      <c r="D353" s="48">
        <v>3780.5</v>
      </c>
      <c r="E353" s="48">
        <v>4041.7</v>
      </c>
      <c r="F353" s="49">
        <v>1.0690913900277741</v>
      </c>
      <c r="G353" s="49">
        <v>1.0690913900277741</v>
      </c>
      <c r="H353" s="48">
        <v>4041.7</v>
      </c>
      <c r="I353" s="44">
        <v>3.1190000000000002</v>
      </c>
      <c r="J353" s="57"/>
      <c r="K353" s="50">
        <v>0.35199999999999998</v>
      </c>
      <c r="L353" s="57"/>
      <c r="M353" s="50">
        <v>0.64800000000000002</v>
      </c>
      <c r="N353" s="57"/>
      <c r="O353" s="51">
        <v>7432.8</v>
      </c>
      <c r="P353" s="51">
        <v>7432.8</v>
      </c>
      <c r="Q353" s="57"/>
      <c r="R353" s="57"/>
      <c r="S353" s="51">
        <v>7432.8</v>
      </c>
      <c r="T353" s="51">
        <v>7432.8</v>
      </c>
      <c r="U353" s="51">
        <v>7432.8</v>
      </c>
      <c r="V353" s="52">
        <v>0</v>
      </c>
      <c r="W353" s="52">
        <v>1486.6</v>
      </c>
      <c r="X353" s="48">
        <v>5946.2000000000007</v>
      </c>
      <c r="Y353" s="12"/>
      <c r="Z353" s="48">
        <v>5946.2000000000007</v>
      </c>
    </row>
    <row r="354" spans="1:26" x14ac:dyDescent="0.25">
      <c r="A354" s="56" t="s">
        <v>163</v>
      </c>
      <c r="B354" s="46">
        <v>321</v>
      </c>
      <c r="C354" s="48">
        <v>0</v>
      </c>
      <c r="D354" s="48">
        <v>595.4</v>
      </c>
      <c r="E354" s="48">
        <v>629.9</v>
      </c>
      <c r="F354" s="49">
        <v>1.0579442391669467</v>
      </c>
      <c r="G354" s="49">
        <v>1.0579442391669467</v>
      </c>
      <c r="H354" s="48">
        <v>629.9</v>
      </c>
      <c r="I354" s="44">
        <v>1.962</v>
      </c>
      <c r="J354" s="57"/>
      <c r="K354" s="50">
        <v>0.222</v>
      </c>
      <c r="L354" s="57"/>
      <c r="M354" s="50">
        <v>0.77800000000000002</v>
      </c>
      <c r="N354" s="57"/>
      <c r="O354" s="51">
        <v>2210.3000000000002</v>
      </c>
      <c r="P354" s="51">
        <v>2210.3000000000002</v>
      </c>
      <c r="Q354" s="57"/>
      <c r="R354" s="57"/>
      <c r="S354" s="51">
        <v>2210.3000000000002</v>
      </c>
      <c r="T354" s="51">
        <v>2210.3000000000002</v>
      </c>
      <c r="U354" s="51">
        <v>2210.3000000000002</v>
      </c>
      <c r="V354" s="52">
        <v>0</v>
      </c>
      <c r="W354" s="52">
        <v>442.1</v>
      </c>
      <c r="X354" s="48">
        <v>1768.2000000000003</v>
      </c>
      <c r="Y354" s="12"/>
      <c r="Z354" s="48">
        <v>1768.2000000000003</v>
      </c>
    </row>
    <row r="355" spans="1:26" x14ac:dyDescent="0.25">
      <c r="A355" s="56" t="s">
        <v>348</v>
      </c>
      <c r="B355" s="46">
        <v>535</v>
      </c>
      <c r="C355" s="48">
        <v>0</v>
      </c>
      <c r="D355" s="48">
        <v>1150.3</v>
      </c>
      <c r="E355" s="48">
        <v>1222.0999999999999</v>
      </c>
      <c r="F355" s="49">
        <v>1.0624184995218637</v>
      </c>
      <c r="G355" s="49">
        <v>1.0624184995218637</v>
      </c>
      <c r="H355" s="48">
        <v>1222.0999999999999</v>
      </c>
      <c r="I355" s="44">
        <v>2.2839999999999998</v>
      </c>
      <c r="J355" s="57"/>
      <c r="K355" s="50">
        <v>0.25800000000000001</v>
      </c>
      <c r="L355" s="57"/>
      <c r="M355" s="50">
        <v>0.74199999999999999</v>
      </c>
      <c r="N355" s="57"/>
      <c r="O355" s="51">
        <v>3513.4</v>
      </c>
      <c r="P355" s="51">
        <v>3513.4</v>
      </c>
      <c r="Q355" s="57"/>
      <c r="R355" s="57"/>
      <c r="S355" s="51">
        <v>3513.4</v>
      </c>
      <c r="T355" s="51">
        <v>3513.4</v>
      </c>
      <c r="U355" s="51">
        <v>3513.4</v>
      </c>
      <c r="V355" s="52">
        <v>0</v>
      </c>
      <c r="W355" s="52">
        <v>702.7</v>
      </c>
      <c r="X355" s="48">
        <v>2810.7</v>
      </c>
      <c r="Y355" s="12"/>
      <c r="Z355" s="48">
        <v>2810.7</v>
      </c>
    </row>
    <row r="356" spans="1:26" x14ac:dyDescent="0.25">
      <c r="A356" s="44" t="s">
        <v>48</v>
      </c>
      <c r="B356" s="46">
        <v>13590</v>
      </c>
      <c r="C356" s="48">
        <v>5729</v>
      </c>
      <c r="D356" s="48">
        <v>88822</v>
      </c>
      <c r="E356" s="48">
        <v>94946.1</v>
      </c>
      <c r="F356" s="49">
        <v>1.0689480083763032</v>
      </c>
      <c r="G356" s="49">
        <v>1.0689480083763032</v>
      </c>
      <c r="H356" s="48">
        <v>94946.1</v>
      </c>
      <c r="I356" s="44">
        <v>6.9859999999999998</v>
      </c>
      <c r="J356" s="53">
        <v>0.38900000000000001</v>
      </c>
      <c r="K356" s="57"/>
      <c r="L356" s="53">
        <v>0.55700000000000005</v>
      </c>
      <c r="M356" s="50"/>
      <c r="N356" s="54">
        <v>136021.20000000001</v>
      </c>
      <c r="O356" s="57"/>
      <c r="P356" s="51">
        <v>136021.20000000001</v>
      </c>
      <c r="Q356" s="44">
        <v>0.55200000000000005</v>
      </c>
      <c r="R356" s="55">
        <v>211105</v>
      </c>
      <c r="S356" s="57"/>
      <c r="T356" s="51">
        <v>211105</v>
      </c>
      <c r="U356" s="51">
        <v>211105</v>
      </c>
      <c r="V356" s="52">
        <v>137218.29999999999</v>
      </c>
      <c r="W356" s="52">
        <v>14777.3</v>
      </c>
      <c r="X356" s="48">
        <v>59109.400000000009</v>
      </c>
      <c r="Y356" s="12">
        <v>59109.400000000009</v>
      </c>
      <c r="Z356" s="48"/>
    </row>
    <row r="357" spans="1:26" x14ac:dyDescent="0.25">
      <c r="A357" s="53" t="s">
        <v>349</v>
      </c>
      <c r="B357" s="59">
        <v>18672</v>
      </c>
      <c r="C357" s="54">
        <v>8559</v>
      </c>
      <c r="D357" s="54">
        <v>197680.8</v>
      </c>
      <c r="E357" s="54">
        <v>205938.5</v>
      </c>
      <c r="F357" s="54"/>
      <c r="G357" s="54"/>
      <c r="H357" s="54">
        <v>205933.2</v>
      </c>
      <c r="I357" s="44"/>
      <c r="J357" s="57"/>
      <c r="K357" s="57"/>
      <c r="L357" s="57"/>
      <c r="M357" s="50"/>
      <c r="N357" s="54">
        <v>178498.5</v>
      </c>
      <c r="O357" s="54">
        <v>98417.300000000032</v>
      </c>
      <c r="P357" s="54">
        <v>276915.80000000005</v>
      </c>
      <c r="Q357" s="54"/>
      <c r="R357" s="54">
        <v>283455.59999999998</v>
      </c>
      <c r="S357" s="54">
        <v>98417.300000000032</v>
      </c>
      <c r="T357" s="54">
        <v>381872.9</v>
      </c>
      <c r="U357" s="54">
        <v>381872.9</v>
      </c>
      <c r="V357" s="54">
        <v>141727.79999999999</v>
      </c>
      <c r="W357" s="54">
        <v>48029.2</v>
      </c>
      <c r="X357" s="54">
        <v>192115.9</v>
      </c>
      <c r="Y357" s="18">
        <v>113382.19999999998</v>
      </c>
      <c r="Z357" s="18">
        <f>SUM(Z358:Z372)</f>
        <v>78733.700000000012</v>
      </c>
    </row>
    <row r="358" spans="1:26" x14ac:dyDescent="0.25">
      <c r="A358" s="56" t="s">
        <v>350</v>
      </c>
      <c r="B358" s="46">
        <v>10827</v>
      </c>
      <c r="C358" s="48">
        <v>0</v>
      </c>
      <c r="D358" s="48">
        <v>48617.599999999999</v>
      </c>
      <c r="E358" s="48">
        <v>50257.599999999999</v>
      </c>
      <c r="F358" s="49">
        <v>1.0337326400315936</v>
      </c>
      <c r="G358" s="49">
        <v>1.0337326400315936</v>
      </c>
      <c r="H358" s="48">
        <v>50257.599999999999</v>
      </c>
      <c r="I358" s="44">
        <v>4.6420000000000003</v>
      </c>
      <c r="J358" s="57"/>
      <c r="K358" s="50">
        <v>0.52400000000000002</v>
      </c>
      <c r="L358" s="57"/>
      <c r="M358" s="50">
        <v>0.47599999999999998</v>
      </c>
      <c r="N358" s="57"/>
      <c r="O358" s="51">
        <v>45612.800000000003</v>
      </c>
      <c r="P358" s="51">
        <v>45612.800000000003</v>
      </c>
      <c r="Q358" s="57"/>
      <c r="R358" s="57"/>
      <c r="S358" s="51">
        <v>45612.800000000003</v>
      </c>
      <c r="T358" s="51">
        <v>45612.800000000003</v>
      </c>
      <c r="U358" s="51">
        <v>45612.800000000003</v>
      </c>
      <c r="V358" s="52">
        <v>0</v>
      </c>
      <c r="W358" s="52">
        <v>9122.6</v>
      </c>
      <c r="X358" s="48">
        <v>36490.200000000004</v>
      </c>
      <c r="Y358" s="48"/>
      <c r="Z358" s="48">
        <v>36490.200000000004</v>
      </c>
    </row>
    <row r="359" spans="1:26" x14ac:dyDescent="0.25">
      <c r="A359" s="56" t="s">
        <v>351</v>
      </c>
      <c r="B359" s="46">
        <v>751</v>
      </c>
      <c r="C359" s="48">
        <v>0</v>
      </c>
      <c r="D359" s="48">
        <v>1158.7</v>
      </c>
      <c r="E359" s="48">
        <v>1222</v>
      </c>
      <c r="F359" s="49">
        <v>1.0546301890049192</v>
      </c>
      <c r="G359" s="49">
        <v>1.0546301890049192</v>
      </c>
      <c r="H359" s="48">
        <v>1222</v>
      </c>
      <c r="I359" s="44">
        <v>1.627</v>
      </c>
      <c r="J359" s="57"/>
      <c r="K359" s="50">
        <v>0.184</v>
      </c>
      <c r="L359" s="57"/>
      <c r="M359" s="50">
        <v>0.81599999999999995</v>
      </c>
      <c r="N359" s="57"/>
      <c r="O359" s="51">
        <v>5423.8</v>
      </c>
      <c r="P359" s="51">
        <v>5423.8</v>
      </c>
      <c r="Q359" s="57"/>
      <c r="R359" s="57"/>
      <c r="S359" s="51">
        <v>5423.8</v>
      </c>
      <c r="T359" s="51">
        <v>5423.8</v>
      </c>
      <c r="U359" s="51">
        <v>5423.8</v>
      </c>
      <c r="V359" s="52">
        <v>0</v>
      </c>
      <c r="W359" s="52">
        <v>1084.8</v>
      </c>
      <c r="X359" s="48">
        <v>4339</v>
      </c>
      <c r="Y359" s="48"/>
      <c r="Z359" s="48">
        <v>4339</v>
      </c>
    </row>
    <row r="360" spans="1:26" x14ac:dyDescent="0.25">
      <c r="A360" s="56" t="s">
        <v>352</v>
      </c>
      <c r="B360" s="46">
        <v>472</v>
      </c>
      <c r="C360" s="48">
        <v>0</v>
      </c>
      <c r="D360" s="48">
        <v>1144.4000000000001</v>
      </c>
      <c r="E360" s="48">
        <v>1168.9000000000001</v>
      </c>
      <c r="F360" s="49">
        <v>1.0214085983921706</v>
      </c>
      <c r="G360" s="49">
        <v>1.0214085983921706</v>
      </c>
      <c r="H360" s="48">
        <v>1168.9000000000001</v>
      </c>
      <c r="I360" s="44">
        <v>2.476</v>
      </c>
      <c r="J360" s="57"/>
      <c r="K360" s="50">
        <v>0.28000000000000003</v>
      </c>
      <c r="L360" s="57"/>
      <c r="M360" s="50">
        <v>0.72</v>
      </c>
      <c r="N360" s="57"/>
      <c r="O360" s="51">
        <v>3007.8</v>
      </c>
      <c r="P360" s="51">
        <v>3007.8</v>
      </c>
      <c r="Q360" s="57"/>
      <c r="R360" s="57"/>
      <c r="S360" s="51">
        <v>3007.8</v>
      </c>
      <c r="T360" s="51">
        <v>3007.8</v>
      </c>
      <c r="U360" s="51">
        <v>3007.8</v>
      </c>
      <c r="V360" s="52">
        <v>0</v>
      </c>
      <c r="W360" s="52">
        <v>601.6</v>
      </c>
      <c r="X360" s="48">
        <v>2406.2000000000003</v>
      </c>
      <c r="Y360" s="48"/>
      <c r="Z360" s="48">
        <v>2406.2000000000003</v>
      </c>
    </row>
    <row r="361" spans="1:26" x14ac:dyDescent="0.25">
      <c r="A361" s="56" t="s">
        <v>353</v>
      </c>
      <c r="B361" s="46">
        <v>498</v>
      </c>
      <c r="C361" s="48">
        <v>0</v>
      </c>
      <c r="D361" s="48">
        <v>1398.2</v>
      </c>
      <c r="E361" s="48">
        <v>1442.8</v>
      </c>
      <c r="F361" s="49">
        <v>1.0318981547704191</v>
      </c>
      <c r="G361" s="49">
        <v>1.0318981547704191</v>
      </c>
      <c r="H361" s="48">
        <v>1442.8</v>
      </c>
      <c r="I361" s="44">
        <v>2.8969999999999998</v>
      </c>
      <c r="J361" s="57"/>
      <c r="K361" s="50">
        <v>0.32700000000000001</v>
      </c>
      <c r="L361" s="57"/>
      <c r="M361" s="50">
        <v>0.67300000000000004</v>
      </c>
      <c r="N361" s="57"/>
      <c r="O361" s="51">
        <v>2966.3</v>
      </c>
      <c r="P361" s="51">
        <v>2966.3</v>
      </c>
      <c r="Q361" s="57"/>
      <c r="R361" s="57"/>
      <c r="S361" s="51">
        <v>2966.3</v>
      </c>
      <c r="T361" s="51">
        <v>2966.3</v>
      </c>
      <c r="U361" s="51">
        <v>2966.3</v>
      </c>
      <c r="V361" s="52">
        <v>0</v>
      </c>
      <c r="W361" s="52">
        <v>593.29999999999995</v>
      </c>
      <c r="X361" s="48">
        <v>2373</v>
      </c>
      <c r="Y361" s="48"/>
      <c r="Z361" s="48">
        <v>2373</v>
      </c>
    </row>
    <row r="362" spans="1:26" x14ac:dyDescent="0.25">
      <c r="A362" s="56" t="s">
        <v>354</v>
      </c>
      <c r="B362" s="46">
        <v>699</v>
      </c>
      <c r="C362" s="48">
        <v>0</v>
      </c>
      <c r="D362" s="48">
        <v>930.5</v>
      </c>
      <c r="E362" s="48">
        <v>972.2</v>
      </c>
      <c r="F362" s="49">
        <v>1.0448146157979581</v>
      </c>
      <c r="G362" s="49">
        <v>1.0448146157979581</v>
      </c>
      <c r="H362" s="48">
        <v>972.2</v>
      </c>
      <c r="I362" s="44">
        <v>1.391</v>
      </c>
      <c r="J362" s="57"/>
      <c r="K362" s="50">
        <v>0.157</v>
      </c>
      <c r="L362" s="57"/>
      <c r="M362" s="50">
        <v>0.84299999999999997</v>
      </c>
      <c r="N362" s="57"/>
      <c r="O362" s="51">
        <v>5215.3</v>
      </c>
      <c r="P362" s="51">
        <v>5215.3</v>
      </c>
      <c r="Q362" s="57"/>
      <c r="R362" s="57"/>
      <c r="S362" s="51">
        <v>5215.3</v>
      </c>
      <c r="T362" s="51">
        <v>5215.3</v>
      </c>
      <c r="U362" s="51">
        <v>5215.3</v>
      </c>
      <c r="V362" s="52">
        <v>0</v>
      </c>
      <c r="W362" s="52">
        <v>1043.0999999999999</v>
      </c>
      <c r="X362" s="48">
        <v>4172.2000000000007</v>
      </c>
      <c r="Y362" s="48"/>
      <c r="Z362" s="48">
        <v>4172.2000000000007</v>
      </c>
    </row>
    <row r="363" spans="1:26" x14ac:dyDescent="0.25">
      <c r="A363" s="56" t="s">
        <v>355</v>
      </c>
      <c r="B363" s="46">
        <v>1128</v>
      </c>
      <c r="C363" s="48">
        <v>0</v>
      </c>
      <c r="D363" s="48">
        <v>2409.6</v>
      </c>
      <c r="E363" s="48">
        <v>2538.5</v>
      </c>
      <c r="F363" s="49">
        <v>1.0534943559096945</v>
      </c>
      <c r="G363" s="49">
        <v>1.0534943559096945</v>
      </c>
      <c r="H363" s="48">
        <v>2538.5</v>
      </c>
      <c r="I363" s="44">
        <v>2.25</v>
      </c>
      <c r="J363" s="57"/>
      <c r="K363" s="50">
        <v>0.254</v>
      </c>
      <c r="L363" s="57"/>
      <c r="M363" s="50">
        <v>0.746</v>
      </c>
      <c r="N363" s="57"/>
      <c r="O363" s="51">
        <v>7447.6</v>
      </c>
      <c r="P363" s="51">
        <v>7447.6</v>
      </c>
      <c r="Q363" s="57"/>
      <c r="R363" s="57"/>
      <c r="S363" s="51">
        <v>7447.6</v>
      </c>
      <c r="T363" s="51">
        <v>7447.6</v>
      </c>
      <c r="U363" s="51">
        <v>7447.6</v>
      </c>
      <c r="V363" s="52">
        <v>0</v>
      </c>
      <c r="W363" s="52">
        <v>1489.5</v>
      </c>
      <c r="X363" s="48">
        <v>5958.1</v>
      </c>
      <c r="Y363" s="48"/>
      <c r="Z363" s="48">
        <v>5958.1</v>
      </c>
    </row>
    <row r="364" spans="1:26" x14ac:dyDescent="0.25">
      <c r="A364" s="56" t="s">
        <v>356</v>
      </c>
      <c r="B364" s="46">
        <v>467</v>
      </c>
      <c r="C364" s="48">
        <v>0</v>
      </c>
      <c r="D364" s="48">
        <v>525.9</v>
      </c>
      <c r="E364" s="48">
        <v>549.1</v>
      </c>
      <c r="F364" s="49">
        <v>1.0441148507320783</v>
      </c>
      <c r="G364" s="49">
        <v>1.0441148507320783</v>
      </c>
      <c r="H364" s="48">
        <v>549.1</v>
      </c>
      <c r="I364" s="44">
        <v>1.1759999999999999</v>
      </c>
      <c r="J364" s="57"/>
      <c r="K364" s="50">
        <v>0.13300000000000001</v>
      </c>
      <c r="L364" s="57"/>
      <c r="M364" s="50">
        <v>0.86699999999999999</v>
      </c>
      <c r="N364" s="57"/>
      <c r="O364" s="51">
        <v>3583.5</v>
      </c>
      <c r="P364" s="51">
        <v>3583.5</v>
      </c>
      <c r="Q364" s="57"/>
      <c r="R364" s="57"/>
      <c r="S364" s="51">
        <v>3583.5</v>
      </c>
      <c r="T364" s="51">
        <v>3583.5</v>
      </c>
      <c r="U364" s="51">
        <v>3583.5</v>
      </c>
      <c r="V364" s="52">
        <v>0</v>
      </c>
      <c r="W364" s="52">
        <v>716.7</v>
      </c>
      <c r="X364" s="48">
        <v>2866.8</v>
      </c>
      <c r="Y364" s="48"/>
      <c r="Z364" s="48">
        <v>2866.8</v>
      </c>
    </row>
    <row r="365" spans="1:26" x14ac:dyDescent="0.25">
      <c r="A365" s="56" t="s">
        <v>357</v>
      </c>
      <c r="B365" s="46">
        <v>676</v>
      </c>
      <c r="C365" s="48">
        <v>0</v>
      </c>
      <c r="D365" s="48">
        <v>1737.6</v>
      </c>
      <c r="E365" s="48">
        <v>1804.9</v>
      </c>
      <c r="F365" s="49">
        <v>1.0387315837937385</v>
      </c>
      <c r="G365" s="49">
        <v>1.0387315837937385</v>
      </c>
      <c r="H365" s="48">
        <v>1804.9</v>
      </c>
      <c r="I365" s="44">
        <v>2.67</v>
      </c>
      <c r="J365" s="57"/>
      <c r="K365" s="50">
        <v>0.30199999999999999</v>
      </c>
      <c r="L365" s="57"/>
      <c r="M365" s="50">
        <v>0.69799999999999995</v>
      </c>
      <c r="N365" s="57"/>
      <c r="O365" s="51">
        <v>4176.1000000000004</v>
      </c>
      <c r="P365" s="51">
        <v>4176.1000000000004</v>
      </c>
      <c r="Q365" s="57"/>
      <c r="R365" s="57"/>
      <c r="S365" s="51">
        <v>4176.1000000000004</v>
      </c>
      <c r="T365" s="51">
        <v>4176.1000000000004</v>
      </c>
      <c r="U365" s="51">
        <v>4176.1000000000004</v>
      </c>
      <c r="V365" s="52">
        <v>0</v>
      </c>
      <c r="W365" s="52">
        <v>835.2</v>
      </c>
      <c r="X365" s="48">
        <v>3340.9000000000005</v>
      </c>
      <c r="Y365" s="48"/>
      <c r="Z365" s="48">
        <v>3340.9000000000005</v>
      </c>
    </row>
    <row r="366" spans="1:26" x14ac:dyDescent="0.25">
      <c r="A366" s="56" t="s">
        <v>358</v>
      </c>
      <c r="B366" s="46">
        <v>514</v>
      </c>
      <c r="C366" s="48">
        <v>0</v>
      </c>
      <c r="D366" s="48">
        <v>426.8</v>
      </c>
      <c r="E366" s="48">
        <v>443.1</v>
      </c>
      <c r="F366" s="49">
        <v>1.0381911902530458</v>
      </c>
      <c r="G366" s="49">
        <v>1.0381911902530458</v>
      </c>
      <c r="H366" s="48">
        <v>443.1</v>
      </c>
      <c r="I366" s="44">
        <v>0.86199999999999999</v>
      </c>
      <c r="J366" s="57"/>
      <c r="K366" s="50">
        <v>9.7000000000000003E-2</v>
      </c>
      <c r="L366" s="57"/>
      <c r="M366" s="50">
        <v>0.90300000000000002</v>
      </c>
      <c r="N366" s="57"/>
      <c r="O366" s="51">
        <v>4107.8999999999996</v>
      </c>
      <c r="P366" s="51">
        <v>4107.8999999999996</v>
      </c>
      <c r="Q366" s="57"/>
      <c r="R366" s="57"/>
      <c r="S366" s="51">
        <v>4107.8999999999996</v>
      </c>
      <c r="T366" s="51">
        <v>4107.8999999999996</v>
      </c>
      <c r="U366" s="51">
        <v>4107.8999999999996</v>
      </c>
      <c r="V366" s="52">
        <v>0</v>
      </c>
      <c r="W366" s="52">
        <v>821.6</v>
      </c>
      <c r="X366" s="48">
        <v>3286.2999999999997</v>
      </c>
      <c r="Y366" s="48"/>
      <c r="Z366" s="48">
        <v>3286.2999999999997</v>
      </c>
    </row>
    <row r="367" spans="1:26" x14ac:dyDescent="0.25">
      <c r="A367" s="56" t="s">
        <v>199</v>
      </c>
      <c r="B367" s="46">
        <v>271</v>
      </c>
      <c r="C367" s="48">
        <v>0</v>
      </c>
      <c r="D367" s="48">
        <v>266.2</v>
      </c>
      <c r="E367" s="48">
        <v>291.2</v>
      </c>
      <c r="F367" s="49">
        <v>1.0939143501126973</v>
      </c>
      <c r="G367" s="49">
        <v>1.074156202243967</v>
      </c>
      <c r="H367" s="48">
        <v>285.89999999999998</v>
      </c>
      <c r="I367" s="44">
        <v>1.0549999999999999</v>
      </c>
      <c r="J367" s="57"/>
      <c r="K367" s="50">
        <v>0.11899999999999999</v>
      </c>
      <c r="L367" s="57"/>
      <c r="M367" s="50">
        <v>0.88100000000000001</v>
      </c>
      <c r="N367" s="57"/>
      <c r="O367" s="51">
        <v>2113.1</v>
      </c>
      <c r="P367" s="51">
        <v>2113.1</v>
      </c>
      <c r="Q367" s="57"/>
      <c r="R367" s="57"/>
      <c r="S367" s="51">
        <v>2113.1</v>
      </c>
      <c r="T367" s="51">
        <v>2113.1</v>
      </c>
      <c r="U367" s="51">
        <v>2113.1</v>
      </c>
      <c r="V367" s="52">
        <v>0</v>
      </c>
      <c r="W367" s="52">
        <v>422.6</v>
      </c>
      <c r="X367" s="48">
        <v>1690.5</v>
      </c>
      <c r="Y367" s="48"/>
      <c r="Z367" s="48">
        <v>1690.5</v>
      </c>
    </row>
    <row r="368" spans="1:26" x14ac:dyDescent="0.25">
      <c r="A368" s="56" t="s">
        <v>359</v>
      </c>
      <c r="B368" s="46">
        <v>171</v>
      </c>
      <c r="C368" s="48">
        <v>0</v>
      </c>
      <c r="D368" s="48">
        <v>262.60000000000002</v>
      </c>
      <c r="E368" s="48">
        <v>270.3</v>
      </c>
      <c r="F368" s="49">
        <v>1.0293221629855294</v>
      </c>
      <c r="G368" s="49">
        <v>1.0293221629855294</v>
      </c>
      <c r="H368" s="48">
        <v>270.3</v>
      </c>
      <c r="I368" s="44">
        <v>1.581</v>
      </c>
      <c r="J368" s="57"/>
      <c r="K368" s="50">
        <v>0.17899999999999999</v>
      </c>
      <c r="L368" s="57"/>
      <c r="M368" s="50">
        <v>0.82099999999999995</v>
      </c>
      <c r="N368" s="57"/>
      <c r="O368" s="51">
        <v>1242.5</v>
      </c>
      <c r="P368" s="51">
        <v>1242.5</v>
      </c>
      <c r="Q368" s="57"/>
      <c r="R368" s="57"/>
      <c r="S368" s="51">
        <v>1242.5</v>
      </c>
      <c r="T368" s="51">
        <v>1242.5</v>
      </c>
      <c r="U368" s="51">
        <v>1242.5</v>
      </c>
      <c r="V368" s="52">
        <v>0</v>
      </c>
      <c r="W368" s="52">
        <v>248.5</v>
      </c>
      <c r="X368" s="48">
        <v>994</v>
      </c>
      <c r="Y368" s="48"/>
      <c r="Z368" s="48">
        <v>994</v>
      </c>
    </row>
    <row r="369" spans="1:26" x14ac:dyDescent="0.25">
      <c r="A369" s="56" t="s">
        <v>360</v>
      </c>
      <c r="B369" s="46">
        <v>747</v>
      </c>
      <c r="C369" s="48">
        <v>0</v>
      </c>
      <c r="D369" s="48">
        <v>886.2</v>
      </c>
      <c r="E369" s="48">
        <v>925.3</v>
      </c>
      <c r="F369" s="49">
        <v>1.0441209659219137</v>
      </c>
      <c r="G369" s="49">
        <v>1.0441209659219137</v>
      </c>
      <c r="H369" s="48">
        <v>925.3</v>
      </c>
      <c r="I369" s="44">
        <v>1.2390000000000001</v>
      </c>
      <c r="J369" s="57"/>
      <c r="K369" s="50">
        <v>0.14000000000000001</v>
      </c>
      <c r="L369" s="57"/>
      <c r="M369" s="50">
        <v>0.86</v>
      </c>
      <c r="N369" s="57"/>
      <c r="O369" s="51">
        <v>5685.8</v>
      </c>
      <c r="P369" s="51">
        <v>5685.8</v>
      </c>
      <c r="Q369" s="57"/>
      <c r="R369" s="57"/>
      <c r="S369" s="51">
        <v>5685.8</v>
      </c>
      <c r="T369" s="51">
        <v>5685.8</v>
      </c>
      <c r="U369" s="51">
        <v>5685.8</v>
      </c>
      <c r="V369" s="52">
        <v>0</v>
      </c>
      <c r="W369" s="52">
        <v>1137.2</v>
      </c>
      <c r="X369" s="48">
        <v>4548.6000000000004</v>
      </c>
      <c r="Y369" s="48"/>
      <c r="Z369" s="48">
        <v>4548.6000000000004</v>
      </c>
    </row>
    <row r="370" spans="1:26" x14ac:dyDescent="0.25">
      <c r="A370" s="56" t="s">
        <v>361</v>
      </c>
      <c r="B370" s="46">
        <v>990</v>
      </c>
      <c r="C370" s="48">
        <v>0</v>
      </c>
      <c r="D370" s="48">
        <v>4171.8999999999996</v>
      </c>
      <c r="E370" s="48">
        <v>4291.1000000000004</v>
      </c>
      <c r="F370" s="49">
        <v>1.0285721134255377</v>
      </c>
      <c r="G370" s="49">
        <v>1.0285721134255377</v>
      </c>
      <c r="H370" s="48">
        <v>4291.1000000000004</v>
      </c>
      <c r="I370" s="44">
        <v>4.3339999999999996</v>
      </c>
      <c r="J370" s="57"/>
      <c r="K370" s="50">
        <v>0.49</v>
      </c>
      <c r="L370" s="57"/>
      <c r="M370" s="50">
        <v>0.51</v>
      </c>
      <c r="N370" s="57"/>
      <c r="O370" s="51">
        <v>4468.7</v>
      </c>
      <c r="P370" s="51">
        <v>4468.7</v>
      </c>
      <c r="Q370" s="57"/>
      <c r="R370" s="57"/>
      <c r="S370" s="51">
        <v>4468.7</v>
      </c>
      <c r="T370" s="51">
        <v>4468.7</v>
      </c>
      <c r="U370" s="51">
        <v>4468.7</v>
      </c>
      <c r="V370" s="52">
        <v>0</v>
      </c>
      <c r="W370" s="52">
        <v>893.7</v>
      </c>
      <c r="X370" s="48">
        <v>3575</v>
      </c>
      <c r="Y370" s="48"/>
      <c r="Z370" s="48">
        <v>3575</v>
      </c>
    </row>
    <row r="371" spans="1:26" x14ac:dyDescent="0.25">
      <c r="A371" s="56" t="s">
        <v>362</v>
      </c>
      <c r="B371" s="46">
        <v>461</v>
      </c>
      <c r="C371" s="48">
        <v>0</v>
      </c>
      <c r="D371" s="48">
        <v>683.8</v>
      </c>
      <c r="E371" s="48">
        <v>712.8</v>
      </c>
      <c r="F371" s="49">
        <v>1.0424100614214682</v>
      </c>
      <c r="G371" s="49">
        <v>1.0424100614214682</v>
      </c>
      <c r="H371" s="48">
        <v>712.8</v>
      </c>
      <c r="I371" s="44">
        <v>1.546</v>
      </c>
      <c r="J371" s="57"/>
      <c r="K371" s="50">
        <v>0.17499999999999999</v>
      </c>
      <c r="L371" s="57"/>
      <c r="M371" s="50">
        <v>0.82499999999999996</v>
      </c>
      <c r="N371" s="57"/>
      <c r="O371" s="51">
        <v>3366.1</v>
      </c>
      <c r="P371" s="51">
        <v>3366.1</v>
      </c>
      <c r="Q371" s="57"/>
      <c r="R371" s="57"/>
      <c r="S371" s="51">
        <v>3366.1</v>
      </c>
      <c r="T371" s="51">
        <v>3366.1</v>
      </c>
      <c r="U371" s="51">
        <v>3366.1</v>
      </c>
      <c r="V371" s="52">
        <v>0</v>
      </c>
      <c r="W371" s="52">
        <v>673.2</v>
      </c>
      <c r="X371" s="48">
        <v>2692.8999999999996</v>
      </c>
      <c r="Y371" s="48"/>
      <c r="Z371" s="48">
        <v>2692.8999999999996</v>
      </c>
    </row>
    <row r="372" spans="1:26" x14ac:dyDescent="0.25">
      <c r="A372" s="44" t="s">
        <v>48</v>
      </c>
      <c r="B372" s="46">
        <v>18672</v>
      </c>
      <c r="C372" s="48">
        <v>8559</v>
      </c>
      <c r="D372" s="48">
        <v>133060.79999999999</v>
      </c>
      <c r="E372" s="48">
        <v>139048.70000000001</v>
      </c>
      <c r="F372" s="49">
        <v>1.0450012325192695</v>
      </c>
      <c r="G372" s="49">
        <v>1.0450012325192695</v>
      </c>
      <c r="H372" s="48">
        <v>139048.70000000001</v>
      </c>
      <c r="I372" s="44">
        <v>7.4470000000000001</v>
      </c>
      <c r="J372" s="53">
        <v>0.41399999999999998</v>
      </c>
      <c r="K372" s="57"/>
      <c r="L372" s="53">
        <v>0.53200000000000003</v>
      </c>
      <c r="M372" s="50"/>
      <c r="N372" s="54">
        <v>178498.5</v>
      </c>
      <c r="O372" s="57"/>
      <c r="P372" s="51">
        <v>178498.5</v>
      </c>
      <c r="Q372" s="44">
        <v>0.58799999999999997</v>
      </c>
      <c r="R372" s="55">
        <v>283455.59999999998</v>
      </c>
      <c r="S372" s="57"/>
      <c r="T372" s="51">
        <v>283455.59999999998</v>
      </c>
      <c r="U372" s="51">
        <v>283455.59999999998</v>
      </c>
      <c r="V372" s="52">
        <v>141727.79999999999</v>
      </c>
      <c r="W372" s="52">
        <v>28345.599999999999</v>
      </c>
      <c r="X372" s="48">
        <v>113382.19999999998</v>
      </c>
      <c r="Y372" s="48">
        <v>113382.19999999998</v>
      </c>
      <c r="Z372" s="48"/>
    </row>
    <row r="373" spans="1:26" s="27" customFormat="1" ht="28.5" x14ac:dyDescent="0.2">
      <c r="A373" s="2" t="s">
        <v>368</v>
      </c>
      <c r="B373" s="59">
        <v>14443</v>
      </c>
      <c r="C373" s="54">
        <v>6383</v>
      </c>
      <c r="D373" s="54">
        <v>145953</v>
      </c>
      <c r="E373" s="54">
        <v>154228.4</v>
      </c>
      <c r="F373" s="43">
        <v>1.0566990743595541</v>
      </c>
      <c r="G373" s="43">
        <v>1.0566990743595541</v>
      </c>
      <c r="H373" s="54">
        <v>154228.4</v>
      </c>
      <c r="I373" s="53">
        <v>10.678000000000001</v>
      </c>
      <c r="J373" s="53">
        <v>0.39800000000000002</v>
      </c>
      <c r="K373" s="54"/>
      <c r="L373" s="53">
        <v>0.628</v>
      </c>
      <c r="M373" s="60"/>
      <c r="N373" s="54">
        <v>243262</v>
      </c>
      <c r="O373" s="61"/>
      <c r="P373" s="61">
        <v>243262</v>
      </c>
      <c r="Q373" s="53">
        <v>0.57299999999999995</v>
      </c>
      <c r="R373" s="62">
        <v>382651.2</v>
      </c>
      <c r="S373" s="61"/>
      <c r="T373" s="61">
        <v>382651.2</v>
      </c>
      <c r="U373" s="61">
        <v>382651.2</v>
      </c>
      <c r="V373" s="42">
        <v>0</v>
      </c>
      <c r="W373" s="42">
        <v>76530.2</v>
      </c>
      <c r="X373" s="54">
        <v>306121</v>
      </c>
      <c r="Y373" s="54">
        <v>306121</v>
      </c>
      <c r="Z373" s="54"/>
    </row>
    <row r="374" spans="1:26" s="27" customFormat="1" ht="28.5" x14ac:dyDescent="0.2">
      <c r="A374" s="2" t="s">
        <v>369</v>
      </c>
      <c r="B374" s="59">
        <v>12419</v>
      </c>
      <c r="C374" s="54">
        <v>4422</v>
      </c>
      <c r="D374" s="54">
        <v>143994.79999999999</v>
      </c>
      <c r="E374" s="54">
        <v>154297.5</v>
      </c>
      <c r="F374" s="43">
        <v>1.071549111495693</v>
      </c>
      <c r="G374" s="43">
        <v>1.071549111495693</v>
      </c>
      <c r="H374" s="54">
        <v>154297.5</v>
      </c>
      <c r="I374" s="53">
        <v>12.423999999999999</v>
      </c>
      <c r="J374" s="53">
        <v>0.46300000000000002</v>
      </c>
      <c r="K374" s="63"/>
      <c r="L374" s="53">
        <v>0.56299999999999994</v>
      </c>
      <c r="M374" s="60"/>
      <c r="N374" s="54">
        <v>187522</v>
      </c>
      <c r="O374" s="63"/>
      <c r="P374" s="61">
        <v>187522</v>
      </c>
      <c r="Q374" s="53">
        <v>0.47</v>
      </c>
      <c r="R374" s="62">
        <v>275657.40000000002</v>
      </c>
      <c r="S374" s="63"/>
      <c r="T374" s="61">
        <v>275657.40000000002</v>
      </c>
      <c r="U374" s="61">
        <v>275657.40000000002</v>
      </c>
      <c r="V374" s="42">
        <v>0</v>
      </c>
      <c r="W374" s="42">
        <v>55131.5</v>
      </c>
      <c r="X374" s="54">
        <v>220525.90000000002</v>
      </c>
      <c r="Y374" s="54">
        <v>220525.90000000002</v>
      </c>
      <c r="Z374" s="54"/>
    </row>
    <row r="375" spans="1:26" s="27" customFormat="1" ht="14.25" x14ac:dyDescent="0.2">
      <c r="A375" s="53" t="s">
        <v>370</v>
      </c>
      <c r="B375" s="59">
        <v>37922</v>
      </c>
      <c r="C375" s="54">
        <v>4329</v>
      </c>
      <c r="D375" s="54">
        <v>513068.6</v>
      </c>
      <c r="E375" s="54">
        <v>548836.6</v>
      </c>
      <c r="F375" s="43">
        <v>1.0697138745189241</v>
      </c>
      <c r="G375" s="43">
        <v>1.0697138745189241</v>
      </c>
      <c r="H375" s="54">
        <v>548836.6</v>
      </c>
      <c r="I375" s="53">
        <v>14.473000000000001</v>
      </c>
      <c r="J375" s="53">
        <v>0.54</v>
      </c>
      <c r="K375" s="63"/>
      <c r="L375" s="53">
        <v>0.48599999999999999</v>
      </c>
      <c r="M375" s="60"/>
      <c r="N375" s="54">
        <v>494293.4</v>
      </c>
      <c r="O375" s="63"/>
      <c r="P375" s="61">
        <v>494293.4</v>
      </c>
      <c r="Q375" s="53">
        <v>0</v>
      </c>
      <c r="R375" s="62">
        <v>494293.4</v>
      </c>
      <c r="S375" s="63"/>
      <c r="T375" s="61">
        <v>494293.4</v>
      </c>
      <c r="U375" s="61">
        <v>494293.4</v>
      </c>
      <c r="V375" s="42">
        <v>197717.4</v>
      </c>
      <c r="W375" s="42">
        <v>59315.199999999997</v>
      </c>
      <c r="X375" s="54">
        <v>237260.79999999999</v>
      </c>
      <c r="Y375" s="54">
        <v>237260.79999999999</v>
      </c>
      <c r="Z375" s="54"/>
    </row>
    <row r="376" spans="1:26" s="27" customFormat="1" ht="14.25" x14ac:dyDescent="0.2">
      <c r="A376" s="53" t="s">
        <v>371</v>
      </c>
      <c r="B376" s="59">
        <v>23328</v>
      </c>
      <c r="C376" s="54">
        <v>3453</v>
      </c>
      <c r="D376" s="54">
        <v>366867.20000000001</v>
      </c>
      <c r="E376" s="54">
        <v>397921</v>
      </c>
      <c r="F376" s="43">
        <v>1.0846458882124104</v>
      </c>
      <c r="G376" s="43">
        <v>1.074156202243967</v>
      </c>
      <c r="H376" s="54">
        <v>394072.7</v>
      </c>
      <c r="I376" s="53">
        <v>16.893000000000001</v>
      </c>
      <c r="J376" s="53">
        <v>0.63</v>
      </c>
      <c r="K376" s="63"/>
      <c r="L376" s="53">
        <v>0.39600000000000002</v>
      </c>
      <c r="M376" s="60"/>
      <c r="N376" s="54">
        <v>247759.3</v>
      </c>
      <c r="O376" s="63"/>
      <c r="P376" s="61">
        <v>247759.3</v>
      </c>
      <c r="Q376" s="53">
        <v>0</v>
      </c>
      <c r="R376" s="62">
        <v>247759.3</v>
      </c>
      <c r="S376" s="63"/>
      <c r="T376" s="61">
        <v>247759.3</v>
      </c>
      <c r="U376" s="61">
        <v>247759.3</v>
      </c>
      <c r="V376" s="42">
        <v>86715.8</v>
      </c>
      <c r="W376" s="42">
        <v>32208.7</v>
      </c>
      <c r="X376" s="54">
        <v>128834.8</v>
      </c>
      <c r="Y376" s="54">
        <v>128834.8</v>
      </c>
      <c r="Z376" s="54"/>
    </row>
    <row r="377" spans="1:26" s="27" customFormat="1" ht="14.25" x14ac:dyDescent="0.2">
      <c r="A377" s="53" t="s">
        <v>372</v>
      </c>
      <c r="B377" s="59">
        <v>7155</v>
      </c>
      <c r="C377" s="54">
        <v>15570</v>
      </c>
      <c r="D377" s="54">
        <v>55842.7</v>
      </c>
      <c r="E377" s="54">
        <v>57620</v>
      </c>
      <c r="F377" s="43">
        <v>1.0318268994873099</v>
      </c>
      <c r="G377" s="43">
        <v>1.0318268994873099</v>
      </c>
      <c r="H377" s="54">
        <v>57620</v>
      </c>
      <c r="I377" s="53">
        <v>8.0530000000000008</v>
      </c>
      <c r="J377" s="53">
        <v>0.3</v>
      </c>
      <c r="K377" s="63"/>
      <c r="L377" s="53">
        <v>0.72599999999999998</v>
      </c>
      <c r="M377" s="60"/>
      <c r="N377" s="54">
        <v>139316.79999999999</v>
      </c>
      <c r="O377" s="63"/>
      <c r="P377" s="61">
        <v>139316.79999999999</v>
      </c>
      <c r="Q377" s="53">
        <v>0.91300000000000003</v>
      </c>
      <c r="R377" s="62">
        <v>266513.09999999998</v>
      </c>
      <c r="S377" s="63"/>
      <c r="T377" s="61">
        <v>266513.09999999998</v>
      </c>
      <c r="U377" s="61">
        <v>266513.09999999998</v>
      </c>
      <c r="V377" s="42">
        <v>0</v>
      </c>
      <c r="W377" s="42">
        <v>53302.6</v>
      </c>
      <c r="X377" s="54">
        <v>213210.49999999997</v>
      </c>
      <c r="Y377" s="54">
        <v>213210.49999999997</v>
      </c>
      <c r="Z377" s="54"/>
    </row>
    <row r="378" spans="1:26" s="27" customFormat="1" ht="14.25" x14ac:dyDescent="0.2">
      <c r="A378" s="53" t="s">
        <v>373</v>
      </c>
      <c r="B378" s="59">
        <v>30643</v>
      </c>
      <c r="C378" s="54">
        <v>4746</v>
      </c>
      <c r="D378" s="54">
        <v>314325.40000000002</v>
      </c>
      <c r="E378" s="54">
        <v>336749.8</v>
      </c>
      <c r="F378" s="43">
        <v>1.0713413551688791</v>
      </c>
      <c r="G378" s="43">
        <v>1.0713413551688791</v>
      </c>
      <c r="H378" s="54">
        <v>336749.8</v>
      </c>
      <c r="I378" s="53">
        <v>10.989000000000001</v>
      </c>
      <c r="J378" s="53">
        <v>0.41</v>
      </c>
      <c r="K378" s="63"/>
      <c r="L378" s="53">
        <v>0.61599999999999999</v>
      </c>
      <c r="M378" s="60"/>
      <c r="N378" s="54">
        <v>506254.9</v>
      </c>
      <c r="O378" s="63"/>
      <c r="P378" s="61">
        <v>506254.9</v>
      </c>
      <c r="Q378" s="53">
        <v>0</v>
      </c>
      <c r="R378" s="62">
        <v>506254.9</v>
      </c>
      <c r="S378" s="63"/>
      <c r="T378" s="61">
        <v>506254.9</v>
      </c>
      <c r="U378" s="61">
        <v>506254.9</v>
      </c>
      <c r="V378" s="42">
        <v>0</v>
      </c>
      <c r="W378" s="42">
        <v>101251</v>
      </c>
      <c r="X378" s="54">
        <v>405003.9</v>
      </c>
      <c r="Y378" s="54">
        <v>405003.9</v>
      </c>
      <c r="Z378" s="54"/>
    </row>
    <row r="379" spans="1:26" s="27" customFormat="1" ht="14.25" x14ac:dyDescent="0.2">
      <c r="A379" s="53" t="s">
        <v>374</v>
      </c>
      <c r="B379" s="59">
        <v>36123</v>
      </c>
      <c r="C379" s="54">
        <v>5120</v>
      </c>
      <c r="D379" s="54">
        <v>408635.7</v>
      </c>
      <c r="E379" s="54">
        <v>438166.4</v>
      </c>
      <c r="F379" s="43">
        <v>1.0722665689757405</v>
      </c>
      <c r="G379" s="43">
        <v>1.0722665689757405</v>
      </c>
      <c r="H379" s="54">
        <v>438166.4</v>
      </c>
      <c r="I379" s="53">
        <v>12.13</v>
      </c>
      <c r="J379" s="53">
        <v>0.45200000000000001</v>
      </c>
      <c r="K379" s="63"/>
      <c r="L379" s="53">
        <v>0.57399999999999995</v>
      </c>
      <c r="M379" s="60"/>
      <c r="N379" s="54">
        <v>556100.1</v>
      </c>
      <c r="O379" s="63"/>
      <c r="P379" s="61">
        <v>556100.1</v>
      </c>
      <c r="Q379" s="53">
        <v>0</v>
      </c>
      <c r="R379" s="62">
        <v>556100.1</v>
      </c>
      <c r="S379" s="63"/>
      <c r="T379" s="61">
        <v>556100.1</v>
      </c>
      <c r="U379" s="61">
        <v>556100.1</v>
      </c>
      <c r="V379" s="42">
        <v>278050.09999999998</v>
      </c>
      <c r="W379" s="42">
        <v>55610</v>
      </c>
      <c r="X379" s="54">
        <v>222440</v>
      </c>
      <c r="Y379" s="54">
        <v>222440</v>
      </c>
      <c r="Z379" s="54"/>
    </row>
    <row r="380" spans="1:26" s="27" customFormat="1" ht="14.25" x14ac:dyDescent="0.2">
      <c r="A380" s="53" t="s">
        <v>375</v>
      </c>
      <c r="B380" s="59">
        <v>11077</v>
      </c>
      <c r="C380" s="54">
        <v>13869</v>
      </c>
      <c r="D380" s="54">
        <v>108737.4</v>
      </c>
      <c r="E380" s="54">
        <v>116475</v>
      </c>
      <c r="F380" s="43">
        <v>1.0711585894089799</v>
      </c>
      <c r="G380" s="43">
        <v>1.0711585894089799</v>
      </c>
      <c r="H380" s="54">
        <v>116475</v>
      </c>
      <c r="I380" s="53">
        <v>10.515000000000001</v>
      </c>
      <c r="J380" s="53">
        <v>0.39200000000000002</v>
      </c>
      <c r="K380" s="63"/>
      <c r="L380" s="53">
        <v>0.63400000000000001</v>
      </c>
      <c r="M380" s="60"/>
      <c r="N380" s="54">
        <v>188351.3</v>
      </c>
      <c r="O380" s="63"/>
      <c r="P380" s="61">
        <v>188351.3</v>
      </c>
      <c r="Q380" s="53">
        <v>0.84899999999999998</v>
      </c>
      <c r="R380" s="62">
        <v>348261.6</v>
      </c>
      <c r="S380" s="63"/>
      <c r="T380" s="61">
        <v>348261.6</v>
      </c>
      <c r="U380" s="61">
        <v>348261.6</v>
      </c>
      <c r="V380" s="42">
        <v>0</v>
      </c>
      <c r="W380" s="42">
        <v>69652.3</v>
      </c>
      <c r="X380" s="54">
        <v>278609.3</v>
      </c>
      <c r="Y380" s="54">
        <v>278609.3</v>
      </c>
      <c r="Z380" s="54"/>
    </row>
    <row r="381" spans="1:26" s="27" customFormat="1" ht="14.25" x14ac:dyDescent="0.2">
      <c r="A381" s="53" t="s">
        <v>376</v>
      </c>
      <c r="B381" s="59">
        <v>20062</v>
      </c>
      <c r="C381" s="54">
        <v>5515</v>
      </c>
      <c r="D381" s="54">
        <v>260467</v>
      </c>
      <c r="E381" s="54">
        <v>279588.09999999998</v>
      </c>
      <c r="F381" s="43">
        <v>1.0734108351537814</v>
      </c>
      <c r="G381" s="43">
        <v>1.0734108351537814</v>
      </c>
      <c r="H381" s="54">
        <v>279588.09999999998</v>
      </c>
      <c r="I381" s="53">
        <v>13.936</v>
      </c>
      <c r="J381" s="53">
        <v>0.52</v>
      </c>
      <c r="K381" s="63"/>
      <c r="L381" s="53">
        <v>0.50600000000000001</v>
      </c>
      <c r="M381" s="60"/>
      <c r="N381" s="54">
        <v>272258.90000000002</v>
      </c>
      <c r="O381" s="63"/>
      <c r="P381" s="61">
        <v>272258.90000000002</v>
      </c>
      <c r="Q381" s="53">
        <v>0.313</v>
      </c>
      <c r="R381" s="62">
        <v>357475.9</v>
      </c>
      <c r="S381" s="63"/>
      <c r="T381" s="61">
        <v>357475.9</v>
      </c>
      <c r="U381" s="61">
        <v>357475.9</v>
      </c>
      <c r="V381" s="42">
        <v>0</v>
      </c>
      <c r="W381" s="42">
        <v>71495.199999999997</v>
      </c>
      <c r="X381" s="54">
        <v>285980.7</v>
      </c>
      <c r="Y381" s="54">
        <v>285980.7</v>
      </c>
      <c r="Z381" s="54"/>
    </row>
    <row r="382" spans="1:26" s="27" customFormat="1" ht="14.25" x14ac:dyDescent="0.2">
      <c r="A382" s="53" t="s">
        <v>363</v>
      </c>
      <c r="B382" s="59">
        <v>101987</v>
      </c>
      <c r="C382" s="54">
        <v>72</v>
      </c>
      <c r="D382" s="54">
        <v>1594591.1</v>
      </c>
      <c r="E382" s="54">
        <v>1708497.6</v>
      </c>
      <c r="F382" s="43">
        <v>1.0714330463778456</v>
      </c>
      <c r="G382" s="43">
        <v>1.0714330463778456</v>
      </c>
      <c r="H382" s="54">
        <v>1708497.6</v>
      </c>
      <c r="I382" s="53">
        <v>16.751999999999999</v>
      </c>
      <c r="J382" s="53"/>
      <c r="K382" s="60">
        <v>0.625</v>
      </c>
      <c r="L382" s="53"/>
      <c r="M382" s="60">
        <v>0.33900000000000002</v>
      </c>
      <c r="N382" s="54">
        <v>0</v>
      </c>
      <c r="O382" s="61">
        <v>927260.6</v>
      </c>
      <c r="P382" s="61">
        <v>927260.6</v>
      </c>
      <c r="Q382" s="54"/>
      <c r="R382" s="62"/>
      <c r="S382" s="61">
        <v>927260.6</v>
      </c>
      <c r="T382" s="61">
        <v>927260.6</v>
      </c>
      <c r="U382" s="61">
        <v>927260.6</v>
      </c>
      <c r="V382" s="42">
        <v>324541.2</v>
      </c>
      <c r="W382" s="42">
        <v>120543.9</v>
      </c>
      <c r="X382" s="54">
        <v>482175.49999999988</v>
      </c>
      <c r="Y382" s="54">
        <v>482175.49999999988</v>
      </c>
      <c r="Z382" s="54"/>
    </row>
    <row r="383" spans="1:26" s="27" customFormat="1" ht="14.25" x14ac:dyDescent="0.2">
      <c r="A383" s="53" t="s">
        <v>364</v>
      </c>
      <c r="B383" s="59">
        <v>56509</v>
      </c>
      <c r="C383" s="54">
        <v>62</v>
      </c>
      <c r="D383" s="54">
        <v>974155.4</v>
      </c>
      <c r="E383" s="54">
        <v>1041405.3</v>
      </c>
      <c r="F383" s="43">
        <v>1.0690340576051829</v>
      </c>
      <c r="G383" s="43">
        <v>1.0690340576051829</v>
      </c>
      <c r="H383" s="54">
        <v>1041405.3</v>
      </c>
      <c r="I383" s="53">
        <v>18.428999999999998</v>
      </c>
      <c r="J383" s="53"/>
      <c r="K383" s="60">
        <v>0.68700000000000006</v>
      </c>
      <c r="L383" s="53"/>
      <c r="M383" s="60">
        <v>0.27700000000000002</v>
      </c>
      <c r="N383" s="54">
        <v>0</v>
      </c>
      <c r="O383" s="61">
        <v>419811.8</v>
      </c>
      <c r="P383" s="61">
        <v>419811.8</v>
      </c>
      <c r="Q383" s="54"/>
      <c r="R383" s="62"/>
      <c r="S383" s="61">
        <v>419811.8</v>
      </c>
      <c r="T383" s="61">
        <v>419811.8</v>
      </c>
      <c r="U383" s="61">
        <v>419811.8</v>
      </c>
      <c r="V383" s="42">
        <v>167924.7</v>
      </c>
      <c r="W383" s="42">
        <v>50377.4</v>
      </c>
      <c r="X383" s="54">
        <v>201509.69999999998</v>
      </c>
      <c r="Y383" s="54">
        <v>201509.69999999998</v>
      </c>
      <c r="Z383" s="54"/>
    </row>
    <row r="384" spans="1:26" s="27" customFormat="1" ht="14.25" x14ac:dyDescent="0.2">
      <c r="A384" s="53" t="s">
        <v>365</v>
      </c>
      <c r="B384" s="59">
        <v>20942</v>
      </c>
      <c r="C384" s="54">
        <v>19</v>
      </c>
      <c r="D384" s="54">
        <v>1059213.3999999999</v>
      </c>
      <c r="E384" s="54">
        <v>1172521.3</v>
      </c>
      <c r="F384" s="43">
        <v>1.1069736277883193</v>
      </c>
      <c r="G384" s="43">
        <v>1.074156202243967</v>
      </c>
      <c r="H384" s="54">
        <v>1137760.6000000001</v>
      </c>
      <c r="I384" s="53">
        <v>54.329000000000001</v>
      </c>
      <c r="J384" s="53"/>
      <c r="K384" s="60">
        <v>2.0259999999999998</v>
      </c>
      <c r="L384" s="53"/>
      <c r="M384" s="60">
        <v>0</v>
      </c>
      <c r="N384" s="54">
        <v>0</v>
      </c>
      <c r="O384" s="61">
        <v>0</v>
      </c>
      <c r="P384" s="61">
        <v>0</v>
      </c>
      <c r="Q384" s="54"/>
      <c r="R384" s="54"/>
      <c r="S384" s="61">
        <v>0</v>
      </c>
      <c r="T384" s="61">
        <v>0</v>
      </c>
      <c r="U384" s="61">
        <v>0</v>
      </c>
      <c r="V384" s="42">
        <v>0</v>
      </c>
      <c r="W384" s="42">
        <v>0</v>
      </c>
      <c r="X384" s="54">
        <v>0</v>
      </c>
      <c r="Y384" s="54">
        <v>0</v>
      </c>
      <c r="Z384" s="54"/>
    </row>
    <row r="385" spans="1:26" s="27" customFormat="1" ht="14.25" x14ac:dyDescent="0.2">
      <c r="A385" s="53" t="s">
        <v>366</v>
      </c>
      <c r="B385" s="59">
        <v>31284</v>
      </c>
      <c r="C385" s="54">
        <v>22</v>
      </c>
      <c r="D385" s="54">
        <v>1033248.5</v>
      </c>
      <c r="E385" s="54">
        <v>1121952.8</v>
      </c>
      <c r="F385" s="43">
        <v>1.0858499189691542</v>
      </c>
      <c r="G385" s="43">
        <v>1.074156202243967</v>
      </c>
      <c r="H385" s="54">
        <v>1109870.3</v>
      </c>
      <c r="I385" s="53">
        <v>35.476999999999997</v>
      </c>
      <c r="J385" s="53"/>
      <c r="K385" s="60">
        <v>1.323</v>
      </c>
      <c r="L385" s="53"/>
      <c r="M385" s="60">
        <v>0</v>
      </c>
      <c r="N385" s="54">
        <v>0</v>
      </c>
      <c r="O385" s="61">
        <v>0</v>
      </c>
      <c r="P385" s="61">
        <v>0</v>
      </c>
      <c r="Q385" s="54"/>
      <c r="R385" s="54"/>
      <c r="S385" s="61">
        <v>0</v>
      </c>
      <c r="T385" s="61">
        <v>0</v>
      </c>
      <c r="U385" s="61">
        <v>0</v>
      </c>
      <c r="V385" s="42">
        <v>0</v>
      </c>
      <c r="W385" s="42">
        <v>0</v>
      </c>
      <c r="X385" s="54">
        <v>0</v>
      </c>
      <c r="Y385" s="54">
        <v>0</v>
      </c>
      <c r="Z385" s="54"/>
    </row>
    <row r="386" spans="1:26" s="27" customFormat="1" ht="14.25" x14ac:dyDescent="0.2">
      <c r="A386" s="53" t="s">
        <v>367</v>
      </c>
      <c r="B386" s="59">
        <v>1637266</v>
      </c>
      <c r="C386" s="54">
        <v>503</v>
      </c>
      <c r="D386" s="54">
        <v>50718853</v>
      </c>
      <c r="E386" s="54">
        <v>54509724.100000001</v>
      </c>
      <c r="F386" s="43">
        <v>1.0747428397089342</v>
      </c>
      <c r="G386" s="43">
        <v>1.074156202243967</v>
      </c>
      <c r="H386" s="54">
        <v>54479970.5</v>
      </c>
      <c r="I386" s="53">
        <v>33.274999999999999</v>
      </c>
      <c r="J386" s="53"/>
      <c r="K386" s="60">
        <v>1.2410000000000001</v>
      </c>
      <c r="L386" s="53"/>
      <c r="M386" s="60">
        <v>0</v>
      </c>
      <c r="N386" s="54">
        <v>0</v>
      </c>
      <c r="O386" s="61">
        <v>0</v>
      </c>
      <c r="P386" s="61">
        <v>0</v>
      </c>
      <c r="Q386" s="54"/>
      <c r="R386" s="54"/>
      <c r="S386" s="61">
        <v>0</v>
      </c>
      <c r="T386" s="61">
        <v>0</v>
      </c>
      <c r="U386" s="61">
        <v>0</v>
      </c>
      <c r="V386" s="42">
        <v>0</v>
      </c>
      <c r="W386" s="42">
        <v>0</v>
      </c>
      <c r="X386" s="54">
        <v>0</v>
      </c>
      <c r="Y386" s="54">
        <v>0</v>
      </c>
      <c r="Z386" s="54"/>
    </row>
    <row r="387" spans="1:26" x14ac:dyDescent="0.25">
      <c r="A387" s="2" t="s">
        <v>377</v>
      </c>
      <c r="B387" s="41">
        <v>2786540</v>
      </c>
      <c r="C387" s="41">
        <v>177837.1</v>
      </c>
      <c r="D387" s="42">
        <v>69575306.5</v>
      </c>
      <c r="E387" s="42">
        <v>74734747</v>
      </c>
      <c r="F387" s="43">
        <v>1.074156202243967</v>
      </c>
      <c r="G387" s="43">
        <v>1.074156202243967</v>
      </c>
      <c r="H387" s="42">
        <v>74645186.799999997</v>
      </c>
      <c r="I387" s="44">
        <v>26.788</v>
      </c>
      <c r="J387" s="41">
        <v>0</v>
      </c>
      <c r="K387" s="41">
        <v>0</v>
      </c>
      <c r="L387" s="41">
        <v>0</v>
      </c>
      <c r="M387" s="41">
        <v>0</v>
      </c>
      <c r="N387" s="42">
        <v>7584095.6999999993</v>
      </c>
      <c r="O387" s="42">
        <v>4441799.8</v>
      </c>
      <c r="P387" s="42">
        <v>12025895.500000002</v>
      </c>
      <c r="Q387" s="41">
        <v>0</v>
      </c>
      <c r="R387" s="42">
        <v>8807754.4000000004</v>
      </c>
      <c r="S387" s="42">
        <v>4441799.8</v>
      </c>
      <c r="T387" s="42">
        <v>13249554.200000003</v>
      </c>
      <c r="U387" s="42">
        <v>13249554.200000003</v>
      </c>
      <c r="V387" s="42">
        <v>3851063.2999999993</v>
      </c>
      <c r="W387" s="42">
        <v>1879698.1999999995</v>
      </c>
      <c r="X387" s="42">
        <v>7518792.7000000002</v>
      </c>
      <c r="Y387" s="42">
        <f>Y12+Y23+Y37+Y54+Y70+Y92+Y105+Y119+Y137+Y149+Y170+Y190+Y208+Y227+Y240+Y260+Y283+Y307+Y322+Y338+Y357+Y373+Y374+Y375+Y376+Y377+Y378+Y379+Y380+Y381+Y382+Y383</f>
        <v>5043010.6999999993</v>
      </c>
      <c r="Z387" s="42">
        <f>Z12+Z23+Z37+Z54+Z70+Z92+Z105+Z119+Z137+Z149+Z170+Z190+Z208+Z227+Z240+Z260+Z283+Z307+Z322+Z338+Z357+Z373+Z374+Z375+Z376+Z377+Z378+Z379+Z380+Z381+Z382+Z383</f>
        <v>2475782</v>
      </c>
    </row>
    <row r="388" spans="1:26" ht="27" customHeight="1" x14ac:dyDescent="0.25">
      <c r="A388" s="2" t="s">
        <v>378</v>
      </c>
      <c r="B388" s="41">
        <v>745380</v>
      </c>
      <c r="C388" s="41">
        <v>113752</v>
      </c>
      <c r="D388" s="42">
        <v>8111489.1999999993</v>
      </c>
      <c r="E388" s="42">
        <v>8695645.6999999993</v>
      </c>
      <c r="F388" s="43">
        <v>1.0720159375913365</v>
      </c>
      <c r="G388" s="41"/>
      <c r="H388" s="42">
        <v>8687174.5999999996</v>
      </c>
      <c r="I388" s="44">
        <v>11.654999999999999</v>
      </c>
      <c r="J388" s="41">
        <v>0</v>
      </c>
      <c r="K388" s="41">
        <v>0</v>
      </c>
      <c r="L388" s="41">
        <v>0</v>
      </c>
      <c r="M388" s="41">
        <v>0</v>
      </c>
      <c r="N388" s="42">
        <v>4748977</v>
      </c>
      <c r="O388" s="42">
        <v>0</v>
      </c>
      <c r="P388" s="42">
        <v>4748977</v>
      </c>
      <c r="Q388" s="41">
        <v>0</v>
      </c>
      <c r="R388" s="42">
        <v>5372787.5</v>
      </c>
      <c r="S388" s="42">
        <v>0</v>
      </c>
      <c r="T388" s="42">
        <v>5372787.5</v>
      </c>
      <c r="U388" s="42">
        <v>5372787.5</v>
      </c>
      <c r="V388" s="42">
        <v>2796114.0999999992</v>
      </c>
      <c r="W388" s="42">
        <v>515334.79999999981</v>
      </c>
      <c r="X388" s="42">
        <v>2061338.6</v>
      </c>
      <c r="Y388" s="42">
        <f>Y12+Y23+Y37+Y54+Y70+Y92+Y105+Y119+Y137+Y149+Y170+Y190+Y208+Y227+Y240+Y260+Y283+Y307+Y322+Y338+Y357</f>
        <v>2061338.6</v>
      </c>
      <c r="Z388" s="42">
        <f>Z12+Z23+Z37+Z54+Z70+Z92+Z105+Z119+Z137+Z149+Z170+Z190+Z208+Z227+Z240+Z260+Z283+Z307+Z322+Z338+Z357</f>
        <v>2475782</v>
      </c>
    </row>
    <row r="389" spans="1:26" ht="27" customHeight="1" x14ac:dyDescent="0.25">
      <c r="A389" s="2" t="s">
        <v>379</v>
      </c>
      <c r="B389" s="41">
        <v>320976</v>
      </c>
      <c r="C389" s="41">
        <v>0</v>
      </c>
      <c r="D389" s="42">
        <v>1433359.5000000002</v>
      </c>
      <c r="E389" s="42">
        <v>1529835.8000000007</v>
      </c>
      <c r="F389" s="43">
        <v>1.0673078177526298</v>
      </c>
      <c r="G389" s="41"/>
      <c r="H389" s="42">
        <v>1529619.5000000005</v>
      </c>
      <c r="I389" s="44">
        <v>4.766</v>
      </c>
      <c r="J389" s="41">
        <v>0</v>
      </c>
      <c r="K389" s="41">
        <v>0</v>
      </c>
      <c r="L389" s="41">
        <v>0</v>
      </c>
      <c r="M389" s="41">
        <v>0</v>
      </c>
      <c r="N389" s="42">
        <v>0</v>
      </c>
      <c r="O389" s="42">
        <v>1311029.3</v>
      </c>
      <c r="P389" s="42">
        <v>1311029.3</v>
      </c>
      <c r="Q389" s="41">
        <v>0</v>
      </c>
      <c r="R389" s="42">
        <v>0</v>
      </c>
      <c r="S389" s="42">
        <v>1311029.3</v>
      </c>
      <c r="T389" s="42">
        <v>1311029.3</v>
      </c>
      <c r="U389" s="42">
        <v>1311029.3</v>
      </c>
      <c r="V389" s="42">
        <v>0</v>
      </c>
      <c r="W389" s="42">
        <v>262205.60000000003</v>
      </c>
      <c r="X389" s="42">
        <v>1048823.7</v>
      </c>
      <c r="Y389" s="42">
        <v>0</v>
      </c>
      <c r="Z389" s="42">
        <v>0</v>
      </c>
    </row>
    <row r="390" spans="1:26" ht="27" customHeight="1" x14ac:dyDescent="0.25">
      <c r="A390" s="2" t="s">
        <v>380</v>
      </c>
      <c r="B390" s="42">
        <v>424404</v>
      </c>
      <c r="C390" s="41">
        <v>113752</v>
      </c>
      <c r="D390" s="42">
        <v>2332504.5999999987</v>
      </c>
      <c r="E390" s="42">
        <v>2471281.5999999987</v>
      </c>
      <c r="F390" s="43">
        <v>1.0594969887733554</v>
      </c>
      <c r="G390" s="41"/>
      <c r="H390" s="42">
        <v>2470853.8999999985</v>
      </c>
      <c r="I390" s="44">
        <v>5.8220000000000001</v>
      </c>
      <c r="J390" s="41">
        <v>0</v>
      </c>
      <c r="K390" s="41">
        <v>0</v>
      </c>
      <c r="L390" s="41">
        <v>0</v>
      </c>
      <c r="M390" s="41">
        <v>0</v>
      </c>
      <c r="N390" s="42">
        <v>0</v>
      </c>
      <c r="O390" s="42">
        <v>1783698.1</v>
      </c>
      <c r="P390" s="42">
        <v>1783698.1000000029</v>
      </c>
      <c r="Q390" s="41">
        <v>0</v>
      </c>
      <c r="R390" s="42">
        <v>0</v>
      </c>
      <c r="S390" s="42">
        <v>1783698.1</v>
      </c>
      <c r="T390" s="42">
        <v>1783698.1000000038</v>
      </c>
      <c r="U390" s="42">
        <v>1783698.1000000038</v>
      </c>
      <c r="V390" s="42">
        <v>0</v>
      </c>
      <c r="W390" s="42">
        <v>356739.79999999958</v>
      </c>
      <c r="X390" s="42">
        <v>1426958.2999999998</v>
      </c>
      <c r="Y390" s="42">
        <v>0</v>
      </c>
      <c r="Z390" s="42">
        <v>0</v>
      </c>
    </row>
    <row r="391" spans="1:26" ht="27" customHeight="1" x14ac:dyDescent="0.25">
      <c r="A391" s="2" t="s">
        <v>381</v>
      </c>
      <c r="B391" s="41">
        <v>1847988</v>
      </c>
      <c r="C391" s="42">
        <v>678</v>
      </c>
      <c r="D391" s="42">
        <v>55380061.399999999</v>
      </c>
      <c r="E391" s="42">
        <v>59554101.100000001</v>
      </c>
      <c r="F391" s="43">
        <v>1.075370803037788</v>
      </c>
      <c r="G391" s="41"/>
      <c r="H391" s="42">
        <v>59477504.299999997</v>
      </c>
      <c r="I391" s="44">
        <v>32.185000000000002</v>
      </c>
      <c r="J391" s="41">
        <v>0</v>
      </c>
      <c r="K391" s="41">
        <v>0</v>
      </c>
      <c r="L391" s="41">
        <v>0</v>
      </c>
      <c r="M391" s="41">
        <v>0</v>
      </c>
      <c r="N391" s="42">
        <v>0</v>
      </c>
      <c r="O391" s="42">
        <v>1347072.4</v>
      </c>
      <c r="P391" s="42">
        <v>1347072.4</v>
      </c>
      <c r="Q391" s="41">
        <v>0</v>
      </c>
      <c r="R391" s="42">
        <v>0</v>
      </c>
      <c r="S391" s="42">
        <v>1347072.4</v>
      </c>
      <c r="T391" s="42">
        <v>1347072.4</v>
      </c>
      <c r="U391" s="42">
        <v>1347072.4</v>
      </c>
      <c r="V391" s="42">
        <v>492465.9</v>
      </c>
      <c r="W391" s="42">
        <v>170921.3</v>
      </c>
      <c r="X391" s="42">
        <v>683685.19999999984</v>
      </c>
      <c r="Y391" s="42">
        <f>Y382+Y383</f>
        <v>683685.19999999984</v>
      </c>
      <c r="Z391" s="42">
        <f>Z382+Z383</f>
        <v>0</v>
      </c>
    </row>
    <row r="392" spans="1:26" ht="27" customHeight="1" x14ac:dyDescent="0.25">
      <c r="A392" s="2" t="s">
        <v>382</v>
      </c>
      <c r="B392" s="41">
        <v>193172</v>
      </c>
      <c r="C392" s="41">
        <v>63407</v>
      </c>
      <c r="D392" s="42">
        <v>2317891.7999999998</v>
      </c>
      <c r="E392" s="42">
        <v>2483882.7999999998</v>
      </c>
      <c r="F392" s="43">
        <v>1.071612919981856</v>
      </c>
      <c r="G392" s="41"/>
      <c r="H392" s="42">
        <v>2480034.5</v>
      </c>
      <c r="I392" s="44">
        <v>12.837999999999999</v>
      </c>
      <c r="J392" s="41">
        <v>0</v>
      </c>
      <c r="K392" s="41">
        <v>0</v>
      </c>
      <c r="L392" s="41">
        <v>0</v>
      </c>
      <c r="M392" s="41">
        <v>0</v>
      </c>
      <c r="N392" s="42">
        <v>2835118.6999999997</v>
      </c>
      <c r="O392" s="42">
        <v>0</v>
      </c>
      <c r="P392" s="42">
        <v>2835118.6999999997</v>
      </c>
      <c r="Q392" s="41">
        <v>0</v>
      </c>
      <c r="R392" s="42">
        <v>3434966.9</v>
      </c>
      <c r="S392" s="42">
        <v>0</v>
      </c>
      <c r="T392" s="42">
        <v>3434966.9</v>
      </c>
      <c r="U392" s="42">
        <v>3434966.9</v>
      </c>
      <c r="V392" s="42">
        <v>562483.30000000005</v>
      </c>
      <c r="W392" s="42">
        <v>574496.69999999995</v>
      </c>
      <c r="X392" s="42">
        <v>2297986.9</v>
      </c>
      <c r="Y392" s="42">
        <f>Y373+Y374+Y375+Y376+Y377+Y378+Y379+Y380+Y381</f>
        <v>2297986.9</v>
      </c>
      <c r="Z392" s="42">
        <f>Z373+Z374+Z375+Z376+Z377+Z378+Z379+Z380+Z381</f>
        <v>0</v>
      </c>
    </row>
    <row r="396" spans="1:26" s="1" customFormat="1" ht="58.15" customHeight="1" x14ac:dyDescent="0.25">
      <c r="P396" s="84" t="s">
        <v>390</v>
      </c>
      <c r="Q396" s="84"/>
      <c r="R396" s="84"/>
      <c r="S396" s="84"/>
      <c r="T396" s="84"/>
      <c r="U396" s="84"/>
    </row>
    <row r="397" spans="1:26" ht="18.75" x14ac:dyDescent="0.3">
      <c r="A397" s="1" t="s">
        <v>388</v>
      </c>
      <c r="P397" s="84"/>
      <c r="Q397" s="84"/>
      <c r="R397" s="84"/>
      <c r="S397" s="84"/>
      <c r="T397" s="84"/>
      <c r="U397" s="84"/>
      <c r="V397" s="35"/>
      <c r="W397" s="35"/>
      <c r="X397" s="45"/>
      <c r="Y397" s="36" t="s">
        <v>389</v>
      </c>
    </row>
  </sheetData>
  <autoFilter ref="A11:Z392"/>
  <mergeCells count="22">
    <mergeCell ref="W9:W10"/>
    <mergeCell ref="U9:U10"/>
    <mergeCell ref="X9:X10"/>
    <mergeCell ref="Y9:Y10"/>
    <mergeCell ref="Z9:Z10"/>
    <mergeCell ref="V9:V10"/>
    <mergeCell ref="P396:U397"/>
    <mergeCell ref="J9:K9"/>
    <mergeCell ref="L9:M9"/>
    <mergeCell ref="N9:P9"/>
    <mergeCell ref="Q9:Q10"/>
    <mergeCell ref="R9:T9"/>
    <mergeCell ref="B1:P1"/>
    <mergeCell ref="A2:P2"/>
    <mergeCell ref="A3:B3"/>
    <mergeCell ref="A9:A10"/>
    <mergeCell ref="B9:B10"/>
    <mergeCell ref="C9:C10"/>
    <mergeCell ref="D9:F9"/>
    <mergeCell ref="G9:G10"/>
    <mergeCell ref="H9:H10"/>
    <mergeCell ref="I9:I10"/>
  </mergeCells>
  <conditionalFormatting sqref="V397">
    <cfRule type="iconSet" priority="1">
      <iconSet iconSet="3Arrows" reverse="1">
        <cfvo type="percent" val="0"/>
        <cfvo type="num" val="0"/>
        <cfvo type="num" val="0"/>
      </iconSet>
    </cfRule>
  </conditionalFormatting>
  <pageMargins left="0.70866141732283472" right="0.70866141732283472" top="0.74803149606299213" bottom="0.74803149606299213" header="0.31496062992125984" footer="0.31496062992125984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2027</vt:lpstr>
      <vt:lpstr>2028</vt:lpstr>
      <vt:lpstr>'2027'!Заголовки_для_печати</vt:lpstr>
      <vt:lpstr>'2028'!Заголовки_для_печати</vt:lpstr>
    </vt:vector>
  </TitlesOfParts>
  <Company>NOVSC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Полубатонова Ксения Сергеевна</dc:creator>
  <cp:lastModifiedBy>Полубатонова Ксения Сергеевна</cp:lastModifiedBy>
  <cp:lastPrinted>2025-10-20T03:27:44Z</cp:lastPrinted>
  <dcterms:created xsi:type="dcterms:W3CDTF">2025-10-19T17:14:34Z</dcterms:created>
  <dcterms:modified xsi:type="dcterms:W3CDTF">2025-10-20T03:27:47Z</dcterms:modified>
</cp:coreProperties>
</file>